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08" windowWidth="19320" windowHeight="12756"/>
  </bookViews>
  <sheets>
    <sheet name="ОТЧЕТ" sheetId="1" r:id="rId1"/>
  </sheets>
  <definedNames>
    <definedName name="_GoBack" localSheetId="0">ОТЧЕТ!#REF!</definedName>
    <definedName name="OLE_LINK78" localSheetId="0">ОТЧЕТ!#REF!</definedName>
    <definedName name="_xlnm.Print_Titles" localSheetId="0">ОТЧЕТ!$4:$5</definedName>
    <definedName name="_xlnm.Print_Area" localSheetId="0">ОТЧЕТ!$A$1:$H$103</definedName>
  </definedNames>
  <calcPr calcId="124519"/>
</workbook>
</file>

<file path=xl/calcChain.xml><?xml version="1.0" encoding="utf-8"?>
<calcChain xmlns="http://schemas.openxmlformats.org/spreadsheetml/2006/main">
  <c r="G69" i="1"/>
  <c r="G7"/>
  <c r="G83"/>
  <c r="G76"/>
  <c r="G73"/>
  <c r="G27"/>
  <c r="F92"/>
  <c r="F73"/>
  <c r="F83" l="1"/>
  <c r="F28"/>
  <c r="F27"/>
  <c r="F24"/>
  <c r="F76"/>
</calcChain>
</file>

<file path=xl/sharedStrings.xml><?xml version="1.0" encoding="utf-8"?>
<sst xmlns="http://schemas.openxmlformats.org/spreadsheetml/2006/main" count="453" uniqueCount="306">
  <si>
    <t>Наименование мероприятий</t>
  </si>
  <si>
    <t>Ответственный исполнитель</t>
  </si>
  <si>
    <t>Срок реализации</t>
  </si>
  <si>
    <t>Целевой показатель</t>
  </si>
  <si>
    <t>1</t>
  </si>
  <si>
    <t xml:space="preserve">Осуществление оценки эффективности деятельности органов местного самоуправления, являющихся главными администраторами(администраторами) доходов бюджета города </t>
  </si>
  <si>
    <t>отдел экономического развития администрации города</t>
  </si>
  <si>
    <t>в течение года</t>
  </si>
  <si>
    <t>тыс. руб.</t>
  </si>
  <si>
    <t>1.4</t>
  </si>
  <si>
    <t>1.4.1</t>
  </si>
  <si>
    <t>1.5</t>
  </si>
  <si>
    <t>1.1</t>
  </si>
  <si>
    <t>1.2</t>
  </si>
  <si>
    <t xml:space="preserve"> выявление неиспользуемого (бесхозного) имущества и установление направлений его эффективного использования</t>
  </si>
  <si>
    <t>определение и установление перечня сдаваемого в аренду имущества с целью увеличения доходов, получаемых в виде арендной платы или иной платы за сдачу во временное владение и пользование</t>
  </si>
  <si>
    <t>коэффициент</t>
  </si>
  <si>
    <t>тыс.руб.</t>
  </si>
  <si>
    <t>до 25 числа месяца, 
следующего за отчетным кварталом</t>
  </si>
  <si>
    <t>1.2.1</t>
  </si>
  <si>
    <t>количество объектов</t>
  </si>
  <si>
    <t>Проведение  оценки эффективности действующих налоговых льгот и установленных ставок по налогам, не влияющих на стимулирование предпринимательской активности</t>
  </si>
  <si>
    <t xml:space="preserve"> - по коэффициенту отношения суммы фактических поступлений к предусмотренным в бюджете назначениям</t>
  </si>
  <si>
    <t xml:space="preserve"> - по коэффициенту отношения суммы фактических поступлений к начисленной сумме</t>
  </si>
  <si>
    <t xml:space="preserve"> - по коэффициенту отношения суммы задолженности возникшей за отчетный период  к начисленной сумме платежей</t>
  </si>
  <si>
    <t xml:space="preserve"> - по коэффициенту отношения суммы отсроченных и рассроченных доходов к общей сумме начисленных платежей</t>
  </si>
  <si>
    <t>Проведение мероприятий по выявлению собственников  недвижимого имущества и привлечение их к налогообложению, содействие в оформлении прав собственности на  имущество физических лиц</t>
  </si>
  <si>
    <t>количество информационных сообщений</t>
  </si>
  <si>
    <t>2.1.2</t>
  </si>
  <si>
    <t>2.1.1</t>
  </si>
  <si>
    <t>2.2</t>
  </si>
  <si>
    <t>2.3</t>
  </si>
  <si>
    <t>в течение года ( с ежемесячным отчетом Главе города)</t>
  </si>
  <si>
    <t xml:space="preserve">МКУ "АПБ"     </t>
  </si>
  <si>
    <t>один раз в квартал     (по отдельному графику)</t>
  </si>
  <si>
    <t>2.1</t>
  </si>
  <si>
    <t>Повышение качества предоставления государственных услуг (работ)</t>
  </si>
  <si>
    <t>Разработка стандартов оказания муниципальных услуг, оказываемых муниципальными учреждениями</t>
  </si>
  <si>
    <t>Организация обязательной публичной отчетности руководителей муниципальных учреждений об итогах деятельности учреждения перед получателями оказываемых учреждением услуг, гражданами в форме проведения открытых собраний, размещение соответствующей отчетной информации на официальных сайтах учреждений в сети интернет</t>
  </si>
  <si>
    <t>Оптимизация отраслевой структуры сети учреждений</t>
  </si>
  <si>
    <t>Повышение качества финансового управления</t>
  </si>
  <si>
    <t>Проведение оценки качества финансового менеджмента в отношении подведомственных учреждений</t>
  </si>
  <si>
    <t>2.4</t>
  </si>
  <si>
    <t>2.4.1</t>
  </si>
  <si>
    <t>2.5</t>
  </si>
  <si>
    <t>Мероприятия по совершенствованию долговой политики</t>
  </si>
  <si>
    <t>Соблюдение отношения объема погашаемых долговых обязательств (за исключением долговых обязательств, привлекаемых и погашаемых в одном финансовом году) к объему налоговых, неналоговых поступлений и дотаций на выравнивание бюджетной обеспеченности на уровне не более 15%</t>
  </si>
  <si>
    <t>Соблюдение отношения объема расходов на обслуживание муниципального долга к расходам бюджета города Дивногорска, за исключением объема расходов, которые осуществляются за счет субвенций, предоставляемых из бюджетов бюджетной системы РФ, на уровне не более 5%</t>
  </si>
  <si>
    <t xml:space="preserve">Повышение эффективности муниципальных закупок (заказчикам при осуществлении закупок использовать конкурентные способы определения поставщика, исполнителя, подрядчика) </t>
  </si>
  <si>
    <t>Подготовка предложений об использовании экономии средств, сложившейся в результате осуществления закупок товаров, работ, услуг</t>
  </si>
  <si>
    <t xml:space="preserve">Совершенствование системы закупок для муниципальных нужд </t>
  </si>
  <si>
    <t>1.3.1</t>
  </si>
  <si>
    <t>1.3.2</t>
  </si>
  <si>
    <t>ежеквартально</t>
  </si>
  <si>
    <t>Повышение эффективности использования муниципального имущества</t>
  </si>
  <si>
    <t>Проведение работы по снижению задолженность по платежам в бюджет:</t>
  </si>
  <si>
    <t>Организация работы по снижению неформальной занятости и рассмотрение результатов на расширенном заседании координационного Совета администрации города</t>
  </si>
  <si>
    <t>Продажа муниципального имущества, в том числе земельных участков по инициативе администрации города</t>
  </si>
  <si>
    <t xml:space="preserve">МКУ "АПБ" </t>
  </si>
  <si>
    <t>Увеличение объема доходов от предпринимательской и иной приносящей доход деятельности подведомственных учреждений, в том числе увеличение объема указанных доходов, направляемых на укрепление материально-технической базы учреждений. Доведение плановых показателей  муниципальным учреждениям по увеличению доходов от предпринимательской и иной приносящей доход деятельности</t>
  </si>
  <si>
    <t>Реализация программ реформирования (оптимизации) бюджетной сети (по отраслям) муниципальных учреждений с учетом потребности населения в предоставлении муниципальных услуг и их качественного предоставления, с применением механизмов:
     - создание централизованных и межотраслевых муниципальных учреждений, в том числе оказывающих услуги населению в сферах образования, культуры, спорта, молодежной политики;
     - консолидация отдельных общих (обслуживающих, общехозяйственных) функций, услуг, работ;
     - укрупнение учреждений с учетом оптимальной территориальной схемы размещения и потребности населения в предоставлении муниципальных услуг, а также их качественного предоставления;
     - анализ нагрузки на бюджетную сеть (контингент, количество подведомственных учреждений, количество персонала, используемые фонды, объемы и качество предоставляемых муниципальных услуг в разрезе подведомственных учреждений);
     - передача несвойственных функций учреждений на аутсорсинг.</t>
  </si>
  <si>
    <t>в течение года (с ежеквартальным рассмотрением на рабочей группе)</t>
  </si>
  <si>
    <t>Вовлечение граждан в бюджетный процесс</t>
  </si>
  <si>
    <t>Вовлечение граждан в бюджетный процесс, в решение вопросов местного значения через механизмы инициативного бюджетирования, самообложения граждан</t>
  </si>
  <si>
    <t>1.2.3</t>
  </si>
  <si>
    <t>МКУ "Городское хозяйство"</t>
  </si>
  <si>
    <t>ежемесячно</t>
  </si>
  <si>
    <t>осуществление выездных и документарных проверок использования муниципального имущества</t>
  </si>
  <si>
    <t>количество 
проверок</t>
  </si>
  <si>
    <t>% использования имущества по назначению</t>
  </si>
  <si>
    <t>Активизация работы по приватизации и коммерциализации непрофильных активов</t>
  </si>
  <si>
    <t>Упорядочение рынка наружной рекламы</t>
  </si>
  <si>
    <t>Меры, направленные на развитие экономического  и налогового потенциалов</t>
  </si>
  <si>
    <t>Информационная и консультационная поддержка субъектов малого и среднего предпринимательства</t>
  </si>
  <si>
    <t>1.1.1</t>
  </si>
  <si>
    <t>1.1.2</t>
  </si>
  <si>
    <t>1.1.3</t>
  </si>
  <si>
    <t>Размещение на официальном сайте администрации города или  в печатном виде в общедоступных местах на территории муниципального образования необходимой информации по вопросам малого и среднего предпринимательства (нормативная правовая база, информация о видах государственной (муниципальной) поддержки, проводимых конкурсах и мероприятиях), а также по вопросам популяризации ведения легального бизнеса, своевременной оплаты налогов и исполнения социальных обязательств</t>
  </si>
  <si>
    <t>Ведение реестра субъектов малого и среднего предпринимательства - получателей финансовой поддержки и размещение его на официальном сайте муниципального образования</t>
  </si>
  <si>
    <t>МКУ "АПБ"</t>
  </si>
  <si>
    <t>Размещение на официальном сайте муниципального образования перечня муниципального имущества, предназначенного для передачи во владение и (или) пользование субъектам малого предпринимательства и организациям, образующим инфраструктуру поддержки малого и среднего предпринимательства</t>
  </si>
  <si>
    <t>Выставочно-ярмарочная деятельность</t>
  </si>
  <si>
    <t>1.3.</t>
  </si>
  <si>
    <t xml:space="preserve">Деятельность по улучшению доступа субъектов малого и среднего предпринимательства к финансовым и имущественным ресурсам. </t>
  </si>
  <si>
    <t>Предоставление муниципального
 имущества и земельных участков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на долгосрочной основе, в соответствии с утвержденным перечнем</t>
  </si>
  <si>
    <t>Предоставление организациям, образующим инфраструктуру поддержки малого и среднего предпринимательства, субсидий на обеспечение деятельности и содействие устойчивому развитию организаций инфраструктуры поддержки малого и среднего предпринимательства в целях предоставления услуг для субъектов малого и среднего предпринимательства</t>
  </si>
  <si>
    <t>Оказание содействия субъектам
 предпринимательской деятельности в получении финансовой поддержки за счет средств  регионального бюджета</t>
  </si>
  <si>
    <t>1.4.2</t>
  </si>
  <si>
    <t>Организация подготовки публикаций в средствах массовой информации нормативных, аналитических, информационных материалов, создания и выпуска аудио- и видеосюжетов информационно-аналитического характера, изготовления и размещения роликов социальной рекламы по актуальным вопросам предпринимательской деятельности, по популяризации предпринимательской деятельности</t>
  </si>
  <si>
    <t>Проведение курсов и обучающих программ по основам экономики и предпринимательства, менеджменту и маркетингу, основам потребительских знаний, банковского и торгового дела в образовательных учреждениях</t>
  </si>
  <si>
    <t>Развитие туризма</t>
  </si>
  <si>
    <t>1.5.2</t>
  </si>
  <si>
    <t>Содействие формированию
 туристического продукта и привлечение устойчивого туристического потока</t>
  </si>
  <si>
    <t>Оказание консультационной, организационно
-методической и информационной поддержки предпринимательской деятельности в сфере туризма</t>
  </si>
  <si>
    <t>2</t>
  </si>
  <si>
    <t xml:space="preserve"> Реализация мероприятий по снижению неформальной занятости и  легализации заработной платы во внебюджетном секторе экономики муниципального образования и других доходов физических лиц</t>
  </si>
  <si>
    <t>отдел экономического развития администрации города;
финансовое управления администрации города</t>
  </si>
  <si>
    <t xml:space="preserve">в течение года </t>
  </si>
  <si>
    <t>3</t>
  </si>
  <si>
    <t xml:space="preserve"> Проведение совместно с налоговыми
 органами  информационных кампаний по разъяснению необходимости уплаты налогов</t>
  </si>
  <si>
    <t>4</t>
  </si>
  <si>
    <t>Реализация мероприятий налоговой политики муниципального образования</t>
  </si>
  <si>
    <t>Увеличение доходов от земельно-имущественного комплекса</t>
  </si>
  <si>
    <t>4.1</t>
  </si>
  <si>
    <t>4.2</t>
  </si>
  <si>
    <t>4.4</t>
  </si>
  <si>
    <t>2.7</t>
  </si>
  <si>
    <t>Проведение работы по стимулированию самообложения граждан</t>
  </si>
  <si>
    <t>4.5</t>
  </si>
  <si>
    <t>4.6</t>
  </si>
  <si>
    <t>4.7</t>
  </si>
  <si>
    <t>Меры, связанные с улучшением администрирования налогов и сборов</t>
  </si>
  <si>
    <t>количество субъектов поддержки</t>
  </si>
  <si>
    <t>количество консультаций</t>
  </si>
  <si>
    <t>количество маршрутов</t>
  </si>
  <si>
    <t xml:space="preserve">Проведение мероприятий, направленных на повышение эффективности деятельности муниципальных унитарных  предприятий </t>
  </si>
  <si>
    <t>Направление арендаторам уведомлений о внесении платежа при нарушении срока, установленного договором</t>
  </si>
  <si>
    <t xml:space="preserve"> Проведение расширенных заседаний Координационного Совета по вопросам повышения собираемости и сокращению задолженности по налоговым и неналоговым доходам и сборам</t>
  </si>
  <si>
    <t xml:space="preserve"> Осуществление претензионно-исковой работы</t>
  </si>
  <si>
    <t>количество уведомлений</t>
  </si>
  <si>
    <t>количество объявлений</t>
  </si>
  <si>
    <t xml:space="preserve">Проведение сверок по расчетам с  плательщиками  по аренде имущества и земельным участкам </t>
  </si>
  <si>
    <t>1.5.1</t>
  </si>
  <si>
    <t>1.3.4</t>
  </si>
  <si>
    <t>количество земельных участков</t>
  </si>
  <si>
    <t>поддержка в актуальной версии</t>
  </si>
  <si>
    <t>количество мероприятий</t>
  </si>
  <si>
    <t>Предоставление субъектам малого и
 среднего предпринимательства финансовой поддержки на возмещение затрат на уплату первого взноса (аванса) при заключении договоров лизинга оборудования с российскими лизинговыми организациями в целях создания и (или) развития либо модернизации производства товаров (работ, услуг)</t>
  </si>
  <si>
    <t>ежегодно
 до 1 сентября</t>
  </si>
  <si>
    <t>2.4.2</t>
  </si>
  <si>
    <t>2.4.3</t>
  </si>
  <si>
    <t>2.4.4</t>
  </si>
  <si>
    <t>2.8</t>
  </si>
  <si>
    <t>в течение учебного года</t>
  </si>
  <si>
    <t>количество 
человек</t>
  </si>
  <si>
    <t xml:space="preserve">Напоминание неплательщикам в средствах массовой информации о необходимости погашения задолженности </t>
  </si>
  <si>
    <t>Мероприятия по росту налоговых и неналоговых доходов</t>
  </si>
  <si>
    <t xml:space="preserve"> 1.1</t>
  </si>
  <si>
    <t xml:space="preserve"> 1.2</t>
  </si>
  <si>
    <t xml:space="preserve">  2.1</t>
  </si>
  <si>
    <t xml:space="preserve">  2.2</t>
  </si>
  <si>
    <t xml:space="preserve">  3.1</t>
  </si>
  <si>
    <t xml:space="preserve">  3.2</t>
  </si>
  <si>
    <t xml:space="preserve">  4.1</t>
  </si>
  <si>
    <t xml:space="preserve">  5.1</t>
  </si>
  <si>
    <t>финансовое управление администрации города</t>
  </si>
  <si>
    <t>2.9</t>
  </si>
  <si>
    <t>Оценка налоговых расходов г.Дивногорска</t>
  </si>
  <si>
    <t>проведение оценки(да/нет)</t>
  </si>
  <si>
    <t>ежегодно до 1 июня</t>
  </si>
  <si>
    <t>Проведение мониторинга   качества финансового менеджмента распорядителей средств местного бюджета</t>
  </si>
  <si>
    <t>Проведение мониторинга качества финансового менеджмента  администраторов доходов местного бюджета</t>
  </si>
  <si>
    <t>количество информационных сообщений(СМИ, сеть Интернет)</t>
  </si>
  <si>
    <t>да/нет</t>
  </si>
  <si>
    <t>Осуществление деятельности по организации и посещению конференций, форумов и др. публичных мероприятий, посвященных обсуждению вопросов, касающихся улучшения бизнес-климата, расширения межрегионального сотрудничества и пр.</t>
  </si>
  <si>
    <t>Организация конкурсов и соревнований среди предприятий малого и среднего бизнеса, ярмарок предприятий, сельскохозяйственных ярмарок, торжественных мероприятий, посвященных профессиональной деятельности</t>
  </si>
  <si>
    <t>1.2.2</t>
  </si>
  <si>
    <t>1.3.3</t>
  </si>
  <si>
    <t>2.6</t>
  </si>
  <si>
    <t>3.1</t>
  </si>
  <si>
    <t>4.3</t>
  </si>
  <si>
    <t>4.6.1</t>
  </si>
  <si>
    <t>4.6.2</t>
  </si>
  <si>
    <t>4.6.3</t>
  </si>
  <si>
    <t>4.6.4</t>
  </si>
  <si>
    <t>4.6.5</t>
  </si>
  <si>
    <t xml:space="preserve"> 6.1</t>
  </si>
  <si>
    <t xml:space="preserve"> 6.2</t>
  </si>
  <si>
    <t xml:space="preserve">
проведение мониторинга (да/нет)</t>
  </si>
  <si>
    <t>разработаны
 да/нет</t>
  </si>
  <si>
    <t>проведение оценки
да/нет</t>
  </si>
  <si>
    <t>проведение мониторинга
(да/нет)</t>
  </si>
  <si>
    <t>количество 
объектов</t>
  </si>
  <si>
    <t>количество 
сверок</t>
  </si>
  <si>
    <t xml:space="preserve"> 1.3</t>
  </si>
  <si>
    <t xml:space="preserve"> отдел образования администрации города;
</t>
  </si>
  <si>
    <t>Мероприятия по повышению эффективности расходов бюджета</t>
  </si>
  <si>
    <t>отдел образования администрации города ,
отдел культуры администрации города,
отдел физической культуры, спорта и молодежной политики администрации города,        
МСКУ по ведению бухгалтерского учета "Межведомственная централизованная бухгалтерия"</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</si>
  <si>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Дивногорска, 
МКУ "Городское хозяйство",
МКУ "Архитектурно-планировочное бюро",
МСКУ по ведению бухгалтерского учета "Межведомственная централизованная бухгалтерия"</t>
  </si>
  <si>
    <t>в течение года, в соответствии с графиком</t>
  </si>
  <si>
    <t>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МКУ "Городское хозяйство",
МКУ "Архитектурно-планировочное бюро",
МСКУ по ведению бухгалтерского учета "Межведомственная централизованная бухгалтерия".</t>
  </si>
  <si>
    <t xml:space="preserve">финансовое управление администрации города </t>
  </si>
  <si>
    <t xml:space="preserve">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t>
  </si>
  <si>
    <t xml:space="preserve">отдел экономического развития администрации города ,
финансовое управление администрации города </t>
  </si>
  <si>
    <t>отдел экономического развития администрации города
финансовое управление администрации города</t>
  </si>
  <si>
    <t>количество проведенных мероприятий</t>
  </si>
  <si>
    <t>7.</t>
  </si>
  <si>
    <t xml:space="preserve">Не выплачивать работникам муниципальных учреждений компенсации за неиспользованные отпуска, за исключением случаев увольнения </t>
  </si>
  <si>
    <t>проведен анализ
да/нет</t>
  </si>
  <si>
    <t>7.1.</t>
  </si>
  <si>
    <t>7.2.</t>
  </si>
  <si>
    <t>7.3.</t>
  </si>
  <si>
    <t>7.4.</t>
  </si>
  <si>
    <t>Сократить расходы на телефонную 
связь и транспорт</t>
  </si>
  <si>
    <t>7.5.</t>
  </si>
  <si>
    <t>Ограничить осуществление расходов капитального характера, не допускать инициативных расходов муниципальных учреждений</t>
  </si>
  <si>
    <t>7.6.</t>
  </si>
  <si>
    <t xml:space="preserve">
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
МКУ "Городское хозяйство",
МКУ "Архитектурно-планировочное бюро",
МСКУ по ведению бухгалтерского учета "Межведомственная централизованная бухгалтерия",
городской Совет,
администрация города,
финансовое управление администрации города</t>
  </si>
  <si>
    <t>Проведение инвентаризации адресных сведений в ГАР, внесение сведений об отсутствующих адресах и актуализация имеющихся адресных сведений по земельным участкам и по объектам недвижимости до уровня помещений</t>
  </si>
  <si>
    <t>Уточнение сведений о земельных участках, содержащихся в ЕГРН,подготовка и направление  в филиал ФГБУ «ФКП Росреестра» по Красноярскому краю соответствующих распорядительных актов в установленном порядке взаимодействия</t>
  </si>
  <si>
    <t>второе полугодие</t>
  </si>
  <si>
    <t>4.6.6</t>
  </si>
  <si>
    <t>системное проведение мероприятий по земельному контролю, направленных на выявление земельных участков, используемых без правоустанавливающих документов или используемых не по целевому назначению</t>
  </si>
  <si>
    <t>отдел экономического развития администрации города; 
отдел культуры администрации города;
отдел физической культуры, спорта и молодежной политики администрации города</t>
  </si>
  <si>
    <t>Осуществление муниципального жилищного контроля</t>
  </si>
  <si>
    <t>5</t>
  </si>
  <si>
    <t>Предоставление отсрочек (рассрочек) по уплате налоговых и неналоговых платежей  субъектам малого и среднего предпринимательства.</t>
  </si>
  <si>
    <t>Мониторинг складывающейся социально-экономической ситуации в г.Дивногорске. Взаимодействие с краевыми органами исполнительной власти, в том числе по вопросам компенсации выпадающих доходов бюджета города  в результате принимаемых решений на краевом уровне</t>
  </si>
  <si>
    <t>2.4.5</t>
  </si>
  <si>
    <t>2.4.6</t>
  </si>
  <si>
    <t>1.3.5</t>
  </si>
  <si>
    <t>2.5.1</t>
  </si>
  <si>
    <t>2.5.2</t>
  </si>
  <si>
    <t>2.5.3</t>
  </si>
  <si>
    <t>2.5.4</t>
  </si>
  <si>
    <t>2.10</t>
  </si>
  <si>
    <t xml:space="preserve">количество 
мероприятий  </t>
  </si>
  <si>
    <t>Проведение выборочного анализа и аудита, внутреннего муниципального финансового контроля, ведомственного контроля муниципальных учреждений</t>
  </si>
  <si>
    <t xml:space="preserve">  5.2</t>
  </si>
  <si>
    <t xml:space="preserve">  5.3</t>
  </si>
  <si>
    <t>Сумма экономии от проведения конкурентных способов определения поставщиков (подрядчиков, исполнителей): аукционов в электронной форме, открытых конкурсов, запросов котировок.</t>
  </si>
  <si>
    <t>Мероприятия для устойчивого исполнения бюджета города</t>
  </si>
  <si>
    <t>до 01.05.2021</t>
  </si>
  <si>
    <t xml:space="preserve">Не  допускать возникновения кредиторской задолженности. В ПФХД предусматривать первоочередные статьи расходов (заработная плата, коммунальные услуги, питание). </t>
  </si>
  <si>
    <t>№ п/п.</t>
  </si>
  <si>
    <t>Осуществление системной работы с субъектами предпринимательства по привлечению к участию в различных региональных, межрегиональных выставочно-ярмарочных мероприятиях и конкурсах</t>
  </si>
  <si>
    <t>Пропаганда и улучшение имиджа предпринимательской деятельности привлечение молодежи к предпринимательской активности.</t>
  </si>
  <si>
    <t>Организация работы по легализации заработной платы во внебюджетном секторе экономики муниципального образования и других доходов физических лиц и рассмотрение результатов на расширенном заседании Координационного совета</t>
  </si>
  <si>
    <t>Мониторинг состояния расчетов  крупнейших налогоплательщиков с бюджетом , взаимодействие по вопросам получения прогнозов и ожидаемой оценки платежей в бюджет города. Оперативное реагирование на возникающие риски  недопоступления доходов.</t>
  </si>
  <si>
    <t xml:space="preserve"> Взаимодействие с УК и ТСЖ по повышению собираемости платы за наем жилых помещений по договорам социального найма, а также взысканию сумм задолженности по заключенным договорам</t>
  </si>
  <si>
    <t>анализ фактического использования имущества, находящегося в хозяйственном ведении муниципальных унитарных предприятий  и оперативном управлении муниципальных учреждений</t>
  </si>
  <si>
    <t>выявление правообладателей ранее учтенных объектов недвижимости, находящихся на земельных участках, предназначенных для ведения личного подсобного хозяйства, огородничества, садоводства, индивидуального жилищного или гражданского строительства</t>
  </si>
  <si>
    <t>Количество проверок соблюдения
законов в сфере ЖКХ. Количество выданных предписаний при выявлении нарушений. Количество  материалов направленных в надзорные органы (ГЖИ).</t>
  </si>
  <si>
    <t>Провести анализ штатных расписаний учреждений, в том числе на предмет наличия вакансий и целесообразности совмещения должностей и подготовить предложения по сокращению численности работников учреждений</t>
  </si>
  <si>
    <t>Приобретение продуктов питания,
 приобретение основных средств, работы, услуги по содержанию имущества, работы по текущему ремонту объектов, разработке проектно-сметной документации стоимостью свыше 100,0 тыс.рублей производить только после проведения конкурентных способов определения поставщиков (подрядчиков, исполнителей): аукционов в электронной форме, открытых конкурсов, запросов котировок</t>
  </si>
  <si>
    <t xml:space="preserve">МКУ "АПБ" 
 </t>
  </si>
  <si>
    <t>да</t>
  </si>
  <si>
    <t>отдел экономического развития администрации города;
 отдел образования администрации города; 
отдел культуры администрации города,
отдел физической культуры, спорта и молодежной политики администрации города</t>
  </si>
  <si>
    <t>ежемесячно, прогноз до 01.10.2021</t>
  </si>
  <si>
    <t>Администрация города</t>
  </si>
  <si>
    <r>
      <t>отдел правового и кадрового обеспечения администрации города ,
МКУ "АПБ"</t>
    </r>
    <r>
      <rPr>
        <sz val="12"/>
        <rFont val="Times New Roman"/>
        <family val="1"/>
        <charset val="204"/>
      </rPr>
      <t xml:space="preserve">    </t>
    </r>
  </si>
  <si>
    <t xml:space="preserve">
финансовое управление администрации города ,
отдел экономического развития администрации города , 
отдел образования администрации города ,
отдел культуры администрации города ,
отдел физической культуры, спорта и молодежной политики администрации города           
</t>
  </si>
  <si>
    <t>Бюджетный эффект
 значение целевого показателя на 2021г (план)</t>
  </si>
  <si>
    <t>На официальном сайте администрации города (http://divnogorsk-adm.ru/ekonomika_1_1/malyj-i-srednij-biznes/) размещен нормативный правовой акт, определяющий Порядок и условия предоставления финансовой поддержки субъектам малого и среднего предпринимательства МО г.Дивногорск  (по мероприятиям финансовой поддержки).                                                                                                 
Также на официальном сайте администрации города размещаются различные объявления для субъектов малого и среднего предпринимательства:                                                                                                    
- о проведении краевого смотра-конкурса на лучшую организацию работы по охране труда, утвержденным постановлением Правительства Красноярского края от 01.04.2011 № 161-п;                        
- о приеме заявок субъектов малого и среднего предпринимательства на получение статуса социального предприятия в соответствии с приказом Министерства экономического развития Российской Федерации от 29.11.2019 года № 773;                                                                                                                                   
- о проведении в Красноярском крае экономической переписи малого бизнеса;                                                 
- о проведении «Предпринимательских часов» для субъектов малого и среднего предпринимательства, всероссийских обучающих вебинаров по актуальным вопросам поддержки бизнеса со стороны федеральных институтов развития, в том числе АО «Корпорация «МСП», АО «МСП Банк» и региональных лизинговых компаний;                                                                                                               
- приглашение предпринимателей подписаться в социальных сетях агентства развития малого и среднего предпринимательства Красноярского края (в целях информирования предпринимателей о различных мерах господдержки, полезных сервисах для бизнеса, изменениях в федеральном и региональном законодательстве, срочные объявления от различных ведомств).</t>
  </si>
  <si>
    <t>По состоянию на 01.04.2021 проведено 1 заседание Координационного Совета. На заседания Координационного совета были приглашены 7 работодателей, из них 4 работодателя явились на заседание лично, 1 предоставил официальные письменные пояснения. 1 работодатель предоставил пояснения о том, что в соответствии  со штатным расписанием №2 от 31.12.2019 заработная плата с 01.01.2020 составляет 20 тыс. руб. (оклад 12,500 +районный и северный коэффициент), что не является нарушением минимального размера оплаты труда, однако в связи со спецификой деятельности организации и привлечением работников по совместительству, в ООО «Медицинский центр» установлен по соглашению сторон неполный рабочий день. Начисление и оплата труда производится пропорционально отработанному времени (ООО «Медицинский центр»). 1 работодатель предоставил пояснения о том, что в соответствии  со штатным расписанием №2 от 31.12.2019 заработная плата с 01.01.2020 составляет 20 тыс. руб. (оклад 12,500 +районный и северный коэффициент), что не является нарушением минимального размера оплаты труда, однако в связи со спецификой деятельности организации и привлечением работников по совместительству, в ООО «ЮМЕД» установлен по соглашению сторон неполный рабочий день. Начисление и оплата труда производится пропорционально отработанному времени (ООО «ЮМЕД»). 1 работодатель  что уровень заработной платы в организации превышает МРОТ установленный законодательством. В 2020 году в связи с пандемией организация была освобождена от выплат налоговых платежей (Производственный кооператив «Догма»).1 работодатель пояснил, работники организации заняты на не полную ставку, резервов для повышения заработной платы в настоящее время нет. Себестоимость услуг увеличилась, так как расчет стоимость материалов. Рынок сбыта услуг, оказываемых организацией в рамках г.Дивногорска очень мал. На данный момент организация проводит работу по увеличению объема оказываемых услуг за пределами г. Дивногорска, в перспективах планируется заключение новых контрактов на обслуживание узлов учета тепловой энергии. Как только объемы оказываемых услуг вырастут, это позволит стабильно обеспечить занятость сотрудников на полную норму рабочего времени (ООО ЭСК «Энергосервис»). 1 работодатель пояснил, что на предприятии присутствует посменная система оплаты труда согласно табелю учета рабочего времени, кроме того имеются внешние совместители. Заработная плата на предприятии не ниже МРОТ за полную норму рабочего времени и соответствует законодательству. Также учитывая сложившуюся в 2020 году сложную эпидемиологическую ситуацию, часть сотрудников, находилась на больничных и в отпусках, произошло снижение объема оказываемых услуг (ООО ПП «Инэрготех»).</t>
  </si>
  <si>
    <t>Администрацией города совместно с налоговой инспекцией организовано межведомственное взаимодействие по предоставлению информации о работодателях с признаками неформальной занятости. По состоянию на 01.04.2021 на заседании координационного совета рассмотрено 7 работодателей с признаками неформальной занятости. Членами КС принято решение о предоставлении работодателями в Межрайонную инспекцию ФНС № 22 по Красноярскому краю пакета документов для проведения дополнительных проверочных мероприятий.</t>
  </si>
  <si>
    <t xml:space="preserve">Проведена 41 сверка по расчетам с  плательщиками  по аренде имущества и земельным участкам </t>
  </si>
  <si>
    <t>Отправлено 1 уведомление о задолженности на сумму 386,63 тыс.руб. включая пени. Поступило 179,374 тыс.руб.</t>
  </si>
  <si>
    <t>Факты нерационального использования или использования не по назначению не выявлены</t>
  </si>
  <si>
    <t>Информация о проделанной работе на 
01.04.2021г</t>
  </si>
  <si>
    <t>Обращений от субъектов малого и среднего предпринимательства и организаций, образующим инфраструктуру поддержки субъектов малого и среднего предпринимательства  не поступало</t>
  </si>
  <si>
    <t>Предоставление отсрочек носит заявительный характер.</t>
  </si>
  <si>
    <t xml:space="preserve">   В 1кв 2021 года в судебном порядке признано право собственности на земельные участки и ОКС в количестве 16 объектов:
   При проведении контрольных мероприятий выявлено 6 земельных участков, имеющих признаки самовольного занятия территории, документы не оформлены должным образом.  
</t>
  </si>
  <si>
    <t xml:space="preserve">В ГАР ФИАС была  размещена  некорректная информация о населенных пунктах в составе городского округа город Дивногорск, а именно: к населенным пунктам не отнесены садовые некоммерческие товарищества.     В целях приведения в соответствие объектов адресации с требованиями,  определенными  в Правилах, и исключения некорректной информации  из  ГАР  ФИАС 12.03.2019 был обновлен промышленный контур разработчиками Программы и  проведено  переподчинение СНТ,  внесенных как населенные пункты, путем изменения их статуса на элементы   планировочной  структуры согласно ориентирам.   В настоящее время работа по наполнению государственного реестра по элементам планировочной структуры продолжена. По состоянию на 01.04.2021 внесено 1638 адресов. </t>
  </si>
  <si>
    <t>Размещена аукционная документация. Торги запланированы на 14.04.2021</t>
  </si>
  <si>
    <t xml:space="preserve">В период с 01.01.2021 по 01.04.2021 проведена подготовка к  аукциону на право заключения договоров на размещение и эксплуатацию рекламных конструкций на территории МО г. Дивногорск в количестве 6 шт. дата проведения аукциона - 22.04.2021. 
</t>
  </si>
  <si>
    <t>Проверки запланированы на 3,4 квартал 2021</t>
  </si>
  <si>
    <t>Сеть водопровода (Техполимер)</t>
  </si>
  <si>
    <t>1 объект включен в перечень поддержки МСП, помещение судебных приставов предоставлено в безвозмездное пользование</t>
  </si>
  <si>
    <t>За 1 квартал 2021г. в рамках проведения мероприятий по земельному контролю ранее учтенных объектов недвижимости не выявлялось.</t>
  </si>
  <si>
    <t>Произведена оценка за  2020 г . Исходя из исполнения бюджета з 2020 год, данный показатель в среднем по  анализируемым кодам доходов составил 1,04.                                         
    Минимальный показатель 0,77  по КБК 906 1 16 02020 04 0000 140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В бюджете на 2020 год предусмотрено 13 тыс.руб., фактически поступило 10,0 тыс.руб.  
   Осуществляется сбор информации за 1 кв. 2021 года.</t>
  </si>
  <si>
    <t>Произведена оценка за 2020 г. Исходя из исполнения бюджета за  2020 год, данный показатель в среднем по  анализируемым кодам доходов составил 0,8.        
 Минимальный показатель 0,09 по КБК 975 1 13 02064 04 0000 120 «Доходы, поступающие в порядке возмещения расходов, понесенных в связи с эксплуатацией имущества городских округов». За  2020 год  начислено 16,2 тыс. рублей, фактически в бюджет поступило 1,51 тыс. рублей.
  Осуществляется сбор информации за 1 кв.2021 года.</t>
  </si>
  <si>
    <t>Произведена оценка за  2020 г. Исходя из исполнения бюджета за 2020 год, данный показатель в среднем по  анализируемым кодам доходов составил  0,75. 
Максимальный показатель 5,32  по КБК  906 1 11 05074 04 0000 120 «Доходы от сдачи в аренду имущества, составляющего казну городских округов (за исключением земельных участков)». За 2020 год начислено 841,1 тыс. рублей, недоимка на 01.01.2021 г. составила 4 478,2 тыс. рублей.
  Осуществляется сбор информации за 1кв. 2021 года.</t>
  </si>
  <si>
    <t xml:space="preserve"> По состоянию 01.01.2020 года    связи с  распространением новой коронавирусной инфекции, вызванной 2019-nCoVВ  предоставлены  рассрочки по платежам в бюджет по КБК 906 1 11 05024 04 0000 120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Сумма рассрочки составила 27,93 тыс.руб. 
Осуществляется сбор информации за 1 кв. 2021 года.                  </t>
  </si>
  <si>
    <t>В соответствии с постановлением администрации города участники мониторинга до 1 апреля текущего финансового года предоставили в финансовое управление копии правовых актов, материалы и сведения, необходимые для проведения мониторинга. Итоговые оценки качества финансового менеджмента участников мониторинга , с последующим формированием рейтинга участников мониторинга будут размещены на сайте администрации города до 01.06.2021г</t>
  </si>
  <si>
    <t>За 1 квартал 2021 года подготовлено 5 распоряжений об изменении вида разрешенного использования земельного участка, 18 распоряжений об утверждении категории земельного участка</t>
  </si>
  <si>
    <t>Информация размещена на сайте администрации г. Дивногорска (http://divnogorsk-adm.ru/municipal-noe-imushestvo/informaciya-zemlepol-zovatelyam/)</t>
  </si>
  <si>
    <t xml:space="preserve">Отделом физической культуры сформированы маршруты по следующим направлениям : походы,сплавы,экскурсии.
Отдел культуры: Экскурсия в Библиотеке-музее В.П.Астафьева
Квест по Овсянке в летнее время
Экскурсия в филиале "Городской музей" по постоянным экспозициям
Экскурсия по городу Дивногорску
</t>
  </si>
  <si>
    <t>Библиотеке-музее В.П.Астафьева работает с туроператором "Саянское кольцо"</t>
  </si>
  <si>
    <t>Регулярный мониторинг складывающейся социально-экономической ситуации в г.Дивногорске</t>
  </si>
  <si>
    <t>Стандарты не разработаны. Утверждены регламенты оказания услуг</t>
  </si>
  <si>
    <t>нет</t>
  </si>
  <si>
    <t>Срок не наступил</t>
  </si>
  <si>
    <t>Проведено 8 мероприятий выборочного анализа и аудита, внутреннего муниципального финансового контроля, ведомственного контроля муниципальных учреждений.</t>
  </si>
  <si>
    <t>За отчетный период реформирование бюджетной сети не проводилось.</t>
  </si>
  <si>
    <t>Срок не наступил.</t>
  </si>
  <si>
    <t>В бюджет города заложены средства на проведение мероприятий инициативного бюджетирования с финансовым участием инициативной группы.</t>
  </si>
  <si>
    <t>Финансовым управлением администрации города подготавливаются предложения об использовании экономии средств, сложившейся в результате осуществления закупок товаров, работ, услуг</t>
  </si>
  <si>
    <t>Соблюдается отношение объема погашаемых долговых обязательств (за исключением долговых обязательств, привлекаемых и погашаемых в одном финансовом году) к объему налоговых, неналоговых поступлений и дотаций на выравнивание бюджетной обеспеченности на уровне не более 15%</t>
  </si>
  <si>
    <t>Соблюдается отношение объема расходов на обслуживание муниципального долга к расходам бюджета города Дивногорска, за исключением объема расходов, которые осуществляются за счет субвенций, предоставляемых из бюджетов бюджетной системы РФ, на уровне не более 5%</t>
  </si>
  <si>
    <t>Работникам муниципальных учреждений компенсации за неиспользованные отпуска, за исключением случаев увольнения не выплачиваются.</t>
  </si>
  <si>
    <t>Заключение договоров с единственным поставщиком свыше 100 тысяч рублей допускается только при голосовании с заместителем Главы города по экономике и финансам</t>
  </si>
  <si>
    <t>Ограничено осуществление расходов капитального характера, не допускаются инициативные расходы муниципальных учреждений</t>
  </si>
  <si>
    <t>Кредиторская задолженность отсутствует.</t>
  </si>
  <si>
    <t>Экономия по торгам составила 1 087,2 тыс. рублей.</t>
  </si>
  <si>
    <t>1. Составлен акт, вынесено предписание, составлен протокол по ч. 1 ст. 19.5 КоАП РФ. Постановление С/у № 20 г. Дивн.от 16.03.2021, админ. штр. 300 рублей 
2. Составлен акт, попасть в жилое помещение не представилось возможным. Сыном нанимателя подано исковое заявление в Дивногорский городской суд.</t>
  </si>
  <si>
    <t>В соответствии со ст.8 Федерального закона от 24.07.2007г. №209-ФЗ "О развитии малого и среднего предпринимательства в Российской Федерации" администрацией города ведется Реестр субъектов малого и среднего предпринимательства – получателей поддержки. Реестр размещен на официальном сайте администрации города (http://divnogorsk-adm.ru/ekonomika_1_1/malyj-i-srednij-biznes/)</t>
  </si>
  <si>
    <t>ОТЧЕТ
по реализации плана мероприятий по росту доходов, повышению эффективности расходов, совершенствованию  долговой политики город Дивногорск 
на  01.04 .2021г</t>
  </si>
  <si>
    <t xml:space="preserve">  Реализация программы по предмету "Обществознание, включая экономику и право, 9-11 кл.".
   Реализация программы учебного курса "Финансовая грамотность, 5, 7-8, 10,11 кл.".
    Прохождение курсов повышения квалификации для педагогов "Содержание и методика преподавания курса финансовой грамотности различным категориям обучающихся"       </t>
  </si>
  <si>
    <t>Направлено 2 исковых заявлений в суд на 54 тыс. руб., их них:
- ИП  2 на сумму 54,0 тыс.руб.
Передано на взыскание 3 дела на сумму 218,301 тыс.руб. включая пени.  В результате претензионно-исковой работы поступило 197,587 тыс. руб. включая пени в счет гашения задолженности прошлых лет</t>
  </si>
  <si>
    <t>Систематически проводятся устные беседы с     УК и ТСЖ, по снижению задолженности платы за наём.</t>
  </si>
  <si>
    <t>Отдел образования публикация информационных сообщений в сети Интернет: https://clck.ru/UHH5f Муниципальный этап "Мой край - моё дело"; https://clck.ru/UHJ7N  Профориентация. Популяризация предпринимательской деятельности.</t>
  </si>
  <si>
    <t xml:space="preserve"> Проведено 67 аукционов в электронной форме</t>
  </si>
  <si>
    <t xml:space="preserve">Бюджетный эффект на 
01.04.2021 г. 
(факт)
</t>
  </si>
  <si>
    <t>Глава города</t>
  </si>
  <si>
    <t>С.И.Егоров</t>
  </si>
  <si>
    <t>Просвирнина Юлия Владимировна 8 (39144)3-01-00- доходы</t>
  </si>
  <si>
    <t>Степаненко Ольга Ивановна 8 (39144)3-69-03- расходы</t>
  </si>
  <si>
    <t>Размещено постановление об утверждении перечня. На согласовании внесение изменений в отношении предоставления субъектам, не являющимися ИП, работающим по упрощенной системе налогообложения</t>
  </si>
  <si>
    <t xml:space="preserve"> В 1 квартале 2021 года проведена совместная работа с Министерством финансов Красноярского края по уточнению прогнозных данных по налоговым и неналоговым доходам. Проводится еженедельный мониторинг поступлений доходов. Ежемесячно анализируется состояние расчетов  крупнейших налогоплательщиков.На 01.04.2021г перевыполнение доходов от прогнозных данных составило 804,8 тыс.рублей (перевыполнение по налогу на прибыль+ 1418,3 тыс.руб.,НДФЛ+4584,3 тыс.руб.,доходы от использования имущества неисполнены на -5244,3 тыс.руб.)</t>
  </si>
  <si>
    <t xml:space="preserve">По состоянию на 01.04.2021 проведено 1 заседание Координационного Совета по взысканию недоимки в бюджет и внебюджетные фонды. Приглашены:
1) 6 Физ. лица: Васильев Д.А.,Цугленок А.А., Насруллоев М.Ф., Смоляков А.В., Васенев Ф.Г., Жемчугов А. С.
2) 6 Юр.лица: Государственное предприятие Кр.края Дивногорское пассажирское автотранспортное предприятие, ООО Дихлеб, ООО ПК, ООО Дивногорский хлебозавод ООО УК ДИП, ООО Дивногорский Водоканал.
Общая сумма рассматриваемой задолженности составила 903,443 тыс. руб.
По результатам КС в местный бюджет поступило 6,597 тыс.руб.
3)7 физических лиц по вопросу задолженности по арендным платежам за земельные участки. Сумма рассматриваемой задолженности 2 305,097тыс.руб.                                                                                                                                                                                                     ВСЕГО по итогам заседаний КС:  общая сумма погашенной задолженности 100,935 тыс. руб., в т.ч. кр.б.: 122,285, мест.б. 6,597 тыс.руб.( НДФЛ 5,265  (ИП), 1332 (Юр.л.))
</t>
  </si>
  <si>
    <t xml:space="preserve">На 1 квартал 2021г. запланировано 16 проверок в отношении физических лиц.             Фактически проведено:
4 проверки в отношении физических лиц. Плановые проверки в отношении 12 физических лиц  не состоялись, по причине их неявки на проверку.                                
Проведено 5 внеплановых проверок в отношении физ.лиц. Внеплановая проверка в отношении 1 физического лица  не состоялась, по причине его неявки на проверку.                                                                                               Проведено 5 рейдовых осмотров. По итогам рейдовых осмотров выявлены признаки самовольного занятия территории,  самовольного строительства, нарушения правил благоустройства, правил землепользования и застройки на территории г. Дивногорска. Должностными лицами в отношении правообладателей указанных земельных участкам приняты меры, направленные на привлечении нарушителей к ответственности, а также на устранение нарушений.                                               </t>
  </si>
  <si>
    <t>отдел градостроительстваи имущественных отношений Комитета обеспечения градостроительной деятельности, управления закупками и имуществом
МКУ "АПБ"</t>
  </si>
  <si>
    <t>Распорядителями бюджетных средств предоставлена в финансовое управление информация для проведения мониторинга   качества финансового менеджмента распорядителей средств местного бюджета.</t>
  </si>
  <si>
    <t>отдел закупок Комитета обеспечения градостроительной деятельности, управления закупками и имуществом</t>
  </si>
  <si>
    <t>отдел градостроительства и имущественных отношений Комитета обеспечения градостроительной деятельности, управления закупками и имуществом</t>
  </si>
</sst>
</file>

<file path=xl/styles.xml><?xml version="1.0" encoding="utf-8"?>
<styleSheet xmlns="http://schemas.openxmlformats.org/spreadsheetml/2006/main">
  <numFmts count="2">
    <numFmt numFmtId="164" formatCode="0.0"/>
    <numFmt numFmtId="165" formatCode="#,##0.0"/>
  </numFmts>
  <fonts count="26">
    <font>
      <sz val="11"/>
      <color theme="1"/>
      <name val="Calibri"/>
      <family val="2"/>
      <charset val="204"/>
      <scheme val="minor"/>
    </font>
    <font>
      <sz val="11"/>
      <color indexed="8"/>
      <name val="Calibri"/>
      <family val="2"/>
      <charset val="204"/>
    </font>
    <font>
      <sz val="11"/>
      <color indexed="8"/>
      <name val="Times New Roman"/>
      <family val="1"/>
      <charset val="204"/>
    </font>
    <font>
      <sz val="12"/>
      <name val="Times New Roman"/>
      <family val="1"/>
      <charset val="204"/>
    </font>
    <font>
      <b/>
      <sz val="12"/>
      <name val="Times New Roman"/>
      <family val="1"/>
      <charset val="204"/>
    </font>
    <font>
      <sz val="14"/>
      <color indexed="8"/>
      <name val="Times New Roman"/>
      <family val="1"/>
      <charset val="204"/>
    </font>
    <font>
      <b/>
      <sz val="14"/>
      <color indexed="8"/>
      <name val="Times New Roman"/>
      <family val="1"/>
      <charset val="204"/>
    </font>
    <font>
      <b/>
      <sz val="11"/>
      <color indexed="8"/>
      <name val="Calibri"/>
      <family val="2"/>
      <charset val="204"/>
    </font>
    <font>
      <sz val="11"/>
      <color indexed="8"/>
      <name val="Times New Roman"/>
      <family val="1"/>
      <charset val="204"/>
    </font>
    <font>
      <b/>
      <sz val="11"/>
      <color indexed="8"/>
      <name val="Times New Roman"/>
      <family val="1"/>
      <charset val="204"/>
    </font>
    <font>
      <sz val="12"/>
      <color indexed="8"/>
      <name val="Times New Roman"/>
      <family val="1"/>
      <charset val="204"/>
    </font>
    <font>
      <sz val="8"/>
      <name val="Calibri"/>
      <family val="2"/>
      <charset val="204"/>
    </font>
    <font>
      <b/>
      <sz val="14"/>
      <name val="Times New Roman"/>
      <family val="1"/>
      <charset val="204"/>
    </font>
    <font>
      <b/>
      <sz val="12"/>
      <color indexed="8"/>
      <name val="Times New Roman"/>
      <family val="1"/>
      <charset val="204"/>
    </font>
    <font>
      <sz val="11"/>
      <name val="Times New Roman"/>
      <family val="1"/>
      <charset val="204"/>
    </font>
    <font>
      <sz val="11"/>
      <color rgb="FF9C0006"/>
      <name val="Calibri"/>
      <family val="2"/>
      <charset val="204"/>
      <scheme val="minor"/>
    </font>
    <font>
      <sz val="12"/>
      <color rgb="FF000000"/>
      <name val="Times New Roman"/>
      <family val="1"/>
      <charset val="204"/>
    </font>
    <font>
      <b/>
      <sz val="14"/>
      <color theme="1"/>
      <name val="Times New Roman"/>
      <family val="1"/>
      <charset val="204"/>
    </font>
    <font>
      <b/>
      <sz val="12"/>
      <color theme="1"/>
      <name val="Times New Roman"/>
      <family val="1"/>
      <charset val="204"/>
    </font>
    <font>
      <sz val="12"/>
      <color theme="1"/>
      <name val="Times New Roman"/>
      <family val="1"/>
      <charset val="204"/>
    </font>
    <font>
      <sz val="11"/>
      <color theme="1"/>
      <name val="Times New Roman"/>
      <family val="1"/>
      <charset val="204"/>
    </font>
    <font>
      <b/>
      <sz val="11"/>
      <color theme="1"/>
      <name val="Times New Roman"/>
      <family val="1"/>
      <charset val="204"/>
    </font>
    <font>
      <b/>
      <sz val="13"/>
      <color indexed="8"/>
      <name val="Times New Roman"/>
      <family val="1"/>
      <charset val="204"/>
    </font>
    <font>
      <sz val="9"/>
      <color indexed="8"/>
      <name val="Times New Roman"/>
      <family val="1"/>
      <charset val="204"/>
    </font>
    <font>
      <sz val="10"/>
      <color rgb="FF000000"/>
      <name val="Times New Roman"/>
      <family val="1"/>
      <charset val="204"/>
    </font>
    <font>
      <sz val="10"/>
      <color indexed="8"/>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5" fillId="2" borderId="0" applyNumberFormat="0" applyBorder="0" applyAlignment="0" applyProtection="0"/>
  </cellStyleXfs>
  <cellXfs count="110">
    <xf numFmtId="0" fontId="0" fillId="0" borderId="0" xfId="0"/>
    <xf numFmtId="0" fontId="8" fillId="0" borderId="0" xfId="0" applyFont="1" applyFill="1" applyBorder="1" applyAlignment="1">
      <alignment wrapText="1"/>
    </xf>
    <xf numFmtId="0" fontId="8" fillId="0" borderId="0" xfId="0" applyFont="1" applyFill="1" applyAlignment="1">
      <alignment wrapText="1"/>
    </xf>
    <xf numFmtId="0" fontId="2" fillId="0" borderId="0" xfId="0" applyNumberFormat="1" applyFont="1" applyFill="1" applyAlignment="1">
      <alignment horizontal="center" vertical="center" wrapText="1"/>
    </xf>
    <xf numFmtId="0" fontId="2" fillId="0" borderId="0"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0" fontId="2" fillId="0" borderId="0" xfId="0" applyFont="1" applyFill="1" applyBorder="1" applyAlignment="1">
      <alignment wrapText="1"/>
    </xf>
    <xf numFmtId="49"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10" fillId="3" borderId="1" xfId="0" applyNumberFormat="1" applyFont="1" applyFill="1" applyBorder="1" applyAlignment="1">
      <alignment vertical="center" wrapText="1"/>
    </xf>
    <xf numFmtId="49" fontId="10" fillId="3" borderId="1"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49" fontId="13" fillId="3" borderId="1" xfId="0" applyNumberFormat="1"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applyNumberFormat="1" applyFont="1" applyFill="1" applyBorder="1" applyAlignment="1">
      <alignment horizontal="left" vertical="center" wrapText="1"/>
    </xf>
    <xf numFmtId="0" fontId="18" fillId="3" borderId="1" xfId="0" applyFont="1" applyFill="1" applyBorder="1" applyAlignment="1">
      <alignment horizontal="justify"/>
    </xf>
    <xf numFmtId="0" fontId="3" fillId="3" borderId="1" xfId="0" applyFont="1" applyFill="1" applyBorder="1" applyAlignment="1">
      <alignment horizontal="left" wrapText="1"/>
    </xf>
    <xf numFmtId="0" fontId="19"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9" fillId="3" borderId="1" xfId="0" applyFont="1" applyFill="1" applyBorder="1" applyAlignment="1">
      <alignment wrapText="1"/>
    </xf>
    <xf numFmtId="0" fontId="18" fillId="3" borderId="1" xfId="0" applyFont="1" applyFill="1" applyBorder="1" applyAlignment="1">
      <alignment horizontal="left" vertical="top"/>
    </xf>
    <xf numFmtId="0" fontId="18" fillId="3"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8" fillId="3"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top" wrapText="1" indent="1"/>
    </xf>
    <xf numFmtId="9" fontId="3" fillId="3" borderId="1" xfId="0" applyNumberFormat="1" applyFont="1" applyFill="1" applyBorder="1" applyAlignment="1">
      <alignment horizontal="center" vertical="center" wrapText="1"/>
    </xf>
    <xf numFmtId="0" fontId="4" fillId="3" borderId="1" xfId="0" applyFont="1" applyFill="1" applyBorder="1" applyAlignment="1">
      <alignment horizontal="left" vertical="top" wrapText="1"/>
    </xf>
    <xf numFmtId="0" fontId="20" fillId="3" borderId="1" xfId="0" applyFont="1" applyFill="1" applyBorder="1" applyAlignment="1">
      <alignment wrapText="1"/>
    </xf>
    <xf numFmtId="0" fontId="10" fillId="3" borderId="1" xfId="0" applyNumberFormat="1" applyFont="1" applyFill="1" applyBorder="1" applyAlignment="1">
      <alignment horizontal="left" vertical="center" wrapText="1"/>
    </xf>
    <xf numFmtId="0" fontId="4" fillId="3" borderId="1" xfId="0" applyNumberFormat="1" applyFont="1" applyFill="1" applyBorder="1" applyAlignment="1">
      <alignment horizontal="left" vertical="center"/>
    </xf>
    <xf numFmtId="16" fontId="3" fillId="3" borderId="1" xfId="0" applyNumberFormat="1" applyFont="1" applyFill="1" applyBorder="1" applyAlignment="1">
      <alignment horizontal="left" vertical="center"/>
    </xf>
    <xf numFmtId="14" fontId="3" fillId="3" borderId="1" xfId="0" applyNumberFormat="1"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NumberFormat="1" applyFont="1" applyFill="1" applyBorder="1" applyAlignment="1">
      <alignment horizontal="left" vertical="center"/>
    </xf>
    <xf numFmtId="0" fontId="3" fillId="3" borderId="1" xfId="2" applyNumberFormat="1" applyFont="1" applyFill="1" applyBorder="1" applyAlignment="1">
      <alignment horizontal="left" vertical="center" wrapText="1"/>
    </xf>
    <xf numFmtId="1" fontId="3" fillId="3" borderId="1" xfId="2" applyNumberFormat="1" applyFont="1" applyFill="1" applyBorder="1" applyAlignment="1">
      <alignment horizontal="left" vertical="top" wrapText="1"/>
    </xf>
    <xf numFmtId="0" fontId="4" fillId="3" borderId="1" xfId="0" applyNumberFormat="1" applyFont="1" applyFill="1" applyBorder="1" applyAlignment="1">
      <alignment horizontal="left" vertical="center" wrapText="1"/>
    </xf>
    <xf numFmtId="16" fontId="3" fillId="3"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wrapText="1"/>
    </xf>
    <xf numFmtId="0" fontId="19" fillId="3" borderId="1" xfId="0" applyFont="1" applyFill="1" applyBorder="1" applyAlignment="1">
      <alignment horizontal="justify" vertical="top"/>
    </xf>
    <xf numFmtId="0" fontId="18" fillId="3" borderId="1" xfId="0" applyFont="1" applyFill="1" applyBorder="1" applyAlignment="1">
      <alignment wrapText="1"/>
    </xf>
    <xf numFmtId="0" fontId="21" fillId="0" borderId="1" xfId="0" applyFont="1" applyBorder="1" applyAlignment="1">
      <alignment horizontal="center"/>
    </xf>
    <xf numFmtId="0" fontId="5" fillId="0" borderId="0" xfId="0" applyFont="1" applyFill="1" applyBorder="1" applyAlignment="1">
      <alignment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9" fillId="3" borderId="1" xfId="0" applyFont="1" applyFill="1" applyBorder="1" applyAlignment="1">
      <alignment horizontal="center" vertical="center" wrapText="1"/>
    </xf>
    <xf numFmtId="0" fontId="10" fillId="3" borderId="1" xfId="0" applyFont="1" applyFill="1" applyBorder="1" applyAlignment="1">
      <alignment vertical="top" wrapText="1"/>
    </xf>
    <xf numFmtId="165" fontId="3" fillId="3" borderId="1"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0" fontId="3" fillId="3" borderId="1" xfId="1" applyFont="1" applyFill="1" applyBorder="1" applyAlignment="1" applyProtection="1">
      <alignment horizontal="left" vertical="top" wrapText="1"/>
      <protection locked="0"/>
    </xf>
    <xf numFmtId="0" fontId="19" fillId="3" borderId="1" xfId="0" applyFont="1" applyFill="1" applyBorder="1" applyAlignment="1">
      <alignment vertical="top" wrapText="1"/>
    </xf>
    <xf numFmtId="164" fontId="10" fillId="3" borderId="1" xfId="0" applyNumberFormat="1" applyFont="1" applyFill="1" applyBorder="1" applyAlignment="1">
      <alignment horizontal="center" vertical="top" wrapText="1"/>
    </xf>
    <xf numFmtId="0" fontId="2"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4" fillId="3" borderId="1" xfId="0" applyFont="1" applyFill="1" applyBorder="1" applyAlignment="1">
      <alignment horizontal="left" vertical="top" wrapText="1"/>
    </xf>
    <xf numFmtId="0" fontId="2" fillId="3" borderId="1" xfId="0" applyFont="1" applyFill="1" applyBorder="1" applyAlignment="1">
      <alignment wrapText="1"/>
    </xf>
    <xf numFmtId="0" fontId="2" fillId="3" borderId="1" xfId="0" applyFont="1" applyFill="1" applyBorder="1" applyAlignment="1">
      <alignment vertical="top" wrapText="1"/>
    </xf>
    <xf numFmtId="0" fontId="8" fillId="3" borderId="1" xfId="0" applyFont="1" applyFill="1" applyBorder="1" applyAlignment="1">
      <alignment wrapText="1"/>
    </xf>
    <xf numFmtId="0" fontId="23"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8" fillId="3" borderId="1" xfId="0" applyFont="1" applyFill="1" applyBorder="1" applyAlignment="1">
      <alignment horizontal="center" vertical="center" wrapText="1"/>
    </xf>
    <xf numFmtId="0" fontId="20" fillId="3" borderId="1" xfId="0" applyFont="1" applyFill="1" applyBorder="1" applyAlignment="1">
      <alignment vertical="center" wrapText="1"/>
    </xf>
    <xf numFmtId="0" fontId="20" fillId="3" borderId="1" xfId="0" applyFont="1" applyFill="1" applyBorder="1" applyAlignment="1">
      <alignment vertical="top" wrapText="1"/>
    </xf>
    <xf numFmtId="0" fontId="14" fillId="3" borderId="1" xfId="0" applyFont="1" applyFill="1" applyBorder="1" applyAlignment="1">
      <alignment vertical="top" wrapText="1"/>
    </xf>
    <xf numFmtId="0" fontId="2" fillId="3" borderId="1" xfId="0" applyFont="1" applyFill="1" applyBorder="1" applyAlignment="1">
      <alignment vertical="center" wrapText="1"/>
    </xf>
    <xf numFmtId="9" fontId="2" fillId="3" borderId="1" xfId="0" applyNumberFormat="1" applyFont="1" applyFill="1" applyBorder="1" applyAlignment="1">
      <alignment horizontal="center" vertical="center" wrapText="1"/>
    </xf>
    <xf numFmtId="0" fontId="8" fillId="3" borderId="1" xfId="0" applyFont="1" applyFill="1" applyBorder="1" applyAlignment="1">
      <alignment vertical="top" wrapText="1"/>
    </xf>
    <xf numFmtId="0" fontId="2" fillId="3" borderId="1" xfId="0" applyNumberFormat="1" applyFont="1" applyFill="1" applyBorder="1" applyAlignment="1">
      <alignment vertical="top" wrapText="1"/>
    </xf>
    <xf numFmtId="0" fontId="2" fillId="3" borderId="1" xfId="0" applyFont="1" applyFill="1" applyBorder="1" applyAlignment="1">
      <alignment horizontal="center" vertical="top" wrapText="1"/>
    </xf>
    <xf numFmtId="0" fontId="20" fillId="3"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 fillId="0" borderId="1" xfId="0" applyFont="1" applyFill="1" applyBorder="1" applyAlignment="1">
      <alignment vertical="top" wrapText="1"/>
    </xf>
    <xf numFmtId="4" fontId="8" fillId="3" borderId="1" xfId="0" applyNumberFormat="1" applyFont="1" applyFill="1" applyBorder="1" applyAlignment="1">
      <alignment vertical="top" wrapText="1"/>
    </xf>
    <xf numFmtId="4" fontId="9" fillId="3" borderId="1" xfId="0" applyNumberFormat="1" applyFont="1" applyFill="1" applyBorder="1" applyAlignment="1">
      <alignment wrapText="1"/>
    </xf>
    <xf numFmtId="0" fontId="21" fillId="3" borderId="1" xfId="0" applyFont="1" applyFill="1" applyBorder="1" applyAlignment="1">
      <alignment horizontal="center"/>
    </xf>
    <xf numFmtId="165" fontId="13" fillId="3" borderId="1" xfId="0" applyNumberFormat="1" applyFont="1" applyFill="1" applyBorder="1" applyAlignment="1">
      <alignment wrapText="1"/>
    </xf>
    <xf numFmtId="0" fontId="14" fillId="3" borderId="1" xfId="0" applyFont="1" applyFill="1" applyBorder="1" applyAlignment="1">
      <alignment horizontal="left" vertical="top" wrapText="1"/>
    </xf>
    <xf numFmtId="0" fontId="14"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5" fillId="0" borderId="0" xfId="0" applyFont="1" applyFill="1" applyBorder="1" applyAlignment="1">
      <alignment horizontal="left" wrapText="1"/>
    </xf>
    <xf numFmtId="0" fontId="13" fillId="0" borderId="1" xfId="0" applyFont="1" applyFill="1" applyBorder="1" applyAlignment="1">
      <alignment horizontal="center" vertical="center" wrapText="1"/>
    </xf>
    <xf numFmtId="49" fontId="22" fillId="0" borderId="0" xfId="0" applyNumberFormat="1" applyFont="1" applyFill="1" applyAlignment="1">
      <alignment horizontal="center" wrapText="1"/>
    </xf>
    <xf numFmtId="0" fontId="9" fillId="3" borderId="1" xfId="0" applyFont="1" applyFill="1" applyBorder="1" applyAlignment="1">
      <alignment horizontal="center" vertical="center" wrapText="1"/>
    </xf>
    <xf numFmtId="0" fontId="12" fillId="3" borderId="1" xfId="0" applyFont="1" applyFill="1" applyBorder="1" applyAlignment="1">
      <alignment horizontal="left" vertical="top"/>
    </xf>
    <xf numFmtId="0" fontId="6" fillId="0" borderId="1" xfId="0" applyFont="1" applyFill="1" applyBorder="1" applyAlignment="1">
      <alignment horizontal="left" vertical="center" wrapText="1"/>
    </xf>
    <xf numFmtId="0" fontId="18" fillId="0" borderId="1" xfId="0" applyFont="1" applyFill="1" applyBorder="1" applyAlignment="1">
      <alignment horizontal="left" wrapText="1"/>
    </xf>
    <xf numFmtId="0" fontId="12" fillId="3"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3" fillId="3" borderId="1" xfId="0" applyFont="1" applyFill="1" applyBorder="1" applyAlignment="1">
      <alignment horizontal="center" vertical="center"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12" fillId="3" borderId="1" xfId="0" applyFont="1" applyFill="1" applyBorder="1" applyAlignment="1">
      <alignment horizontal="left" vertical="top" wrapText="1"/>
    </xf>
    <xf numFmtId="0" fontId="6" fillId="3" borderId="1" xfId="0" applyFont="1" applyFill="1" applyBorder="1" applyAlignment="1">
      <alignment horizontal="center"/>
    </xf>
    <xf numFmtId="0" fontId="6"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7" fillId="3" borderId="1" xfId="0" applyFont="1" applyFill="1" applyBorder="1" applyAlignment="1">
      <alignment horizontal="left" vertical="top"/>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cellXfs>
  <cellStyles count="3">
    <cellStyle name="Excel Built-in Normal" xfId="1"/>
    <cellStyle name="Обычный" xfId="0" builtinId="0"/>
    <cellStyle name="Плохой" xfId="2" builtin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M479"/>
  <sheetViews>
    <sheetView tabSelected="1" view="pageBreakPreview" zoomScale="99" zoomScaleNormal="84" zoomScaleSheetLayoutView="99" workbookViewId="0">
      <selection activeCell="C11" sqref="C11"/>
    </sheetView>
  </sheetViews>
  <sheetFormatPr defaultColWidth="9.109375" defaultRowHeight="13.8"/>
  <cols>
    <col min="1" max="1" width="5.44140625" style="3" customWidth="1"/>
    <col min="2" max="2" width="42.6640625" style="2" customWidth="1"/>
    <col min="3" max="3" width="31.5546875" style="2" customWidth="1"/>
    <col min="4" max="4" width="21" style="2" customWidth="1"/>
    <col min="5" max="5" width="19.5546875" style="2" customWidth="1"/>
    <col min="6" max="6" width="14.33203125" style="2" customWidth="1"/>
    <col min="7" max="7" width="15.5546875" style="2" customWidth="1"/>
    <col min="8" max="8" width="75.33203125" style="2" customWidth="1"/>
    <col min="9" max="16384" width="9.109375" style="2"/>
  </cols>
  <sheetData>
    <row r="2" spans="1:13" ht="52.8" customHeight="1">
      <c r="A2" s="90" t="s">
        <v>287</v>
      </c>
      <c r="B2" s="90"/>
      <c r="C2" s="90"/>
      <c r="D2" s="90"/>
      <c r="E2" s="90"/>
      <c r="F2" s="90"/>
      <c r="G2" s="90"/>
      <c r="H2" s="90"/>
    </row>
    <row r="4" spans="1:13" ht="66" customHeight="1">
      <c r="A4" s="105" t="s">
        <v>224</v>
      </c>
      <c r="B4" s="96" t="s">
        <v>0</v>
      </c>
      <c r="C4" s="96" t="s">
        <v>1</v>
      </c>
      <c r="D4" s="96" t="s">
        <v>2</v>
      </c>
      <c r="E4" s="96" t="s">
        <v>3</v>
      </c>
      <c r="F4" s="91" t="s">
        <v>242</v>
      </c>
      <c r="G4" s="98" t="s">
        <v>293</v>
      </c>
      <c r="H4" s="89" t="s">
        <v>249</v>
      </c>
      <c r="I4" s="1"/>
      <c r="J4" s="1"/>
      <c r="K4" s="1"/>
      <c r="L4" s="1"/>
      <c r="M4" s="1"/>
    </row>
    <row r="5" spans="1:13" ht="23.25" customHeight="1">
      <c r="A5" s="106"/>
      <c r="B5" s="97"/>
      <c r="C5" s="97"/>
      <c r="D5" s="97"/>
      <c r="E5" s="97"/>
      <c r="F5" s="91"/>
      <c r="G5" s="98"/>
      <c r="H5" s="89"/>
      <c r="I5" s="1"/>
      <c r="J5" s="1"/>
      <c r="K5" s="1"/>
      <c r="L5" s="1"/>
      <c r="M5" s="1"/>
    </row>
    <row r="6" spans="1:13">
      <c r="A6" s="46" t="s">
        <v>4</v>
      </c>
      <c r="B6" s="45">
        <v>2</v>
      </c>
      <c r="C6" s="45">
        <v>3</v>
      </c>
      <c r="D6" s="45">
        <v>4</v>
      </c>
      <c r="E6" s="45">
        <v>5</v>
      </c>
      <c r="F6" s="45">
        <v>6</v>
      </c>
      <c r="G6" s="83">
        <v>7</v>
      </c>
      <c r="H6" s="50">
        <v>8</v>
      </c>
      <c r="I6" s="1"/>
      <c r="J6" s="1"/>
      <c r="K6" s="1"/>
      <c r="L6" s="1"/>
      <c r="M6" s="1"/>
    </row>
    <row r="7" spans="1:13" ht="17.399999999999999">
      <c r="A7" s="104" t="s">
        <v>136</v>
      </c>
      <c r="B7" s="104"/>
      <c r="C7" s="104"/>
      <c r="D7" s="104"/>
      <c r="E7" s="104"/>
      <c r="F7" s="104"/>
      <c r="G7" s="84">
        <f>G19+G21+G22+G31+G34+G36+G37+G38+G57</f>
        <v>1008.684</v>
      </c>
      <c r="H7" s="47"/>
      <c r="I7" s="1"/>
      <c r="J7" s="1"/>
      <c r="K7" s="1"/>
      <c r="L7" s="1"/>
      <c r="M7" s="1"/>
    </row>
    <row r="8" spans="1:13" ht="23.25" customHeight="1">
      <c r="A8" s="5">
        <v>1</v>
      </c>
      <c r="B8" s="93" t="s">
        <v>72</v>
      </c>
      <c r="C8" s="93"/>
      <c r="D8" s="93"/>
      <c r="E8" s="93"/>
      <c r="F8" s="45"/>
      <c r="G8" s="66"/>
      <c r="H8" s="47"/>
      <c r="I8" s="1"/>
      <c r="J8" s="1"/>
      <c r="K8" s="1"/>
      <c r="L8" s="1"/>
      <c r="M8" s="1"/>
    </row>
    <row r="9" spans="1:13" ht="18.75" customHeight="1">
      <c r="A9" s="6" t="s">
        <v>12</v>
      </c>
      <c r="B9" s="94" t="s">
        <v>73</v>
      </c>
      <c r="C9" s="94"/>
      <c r="D9" s="94"/>
      <c r="E9" s="94"/>
      <c r="F9" s="94"/>
      <c r="G9" s="66"/>
      <c r="H9" s="47"/>
      <c r="I9" s="1"/>
      <c r="J9" s="1"/>
      <c r="K9" s="1"/>
      <c r="L9" s="1"/>
      <c r="M9" s="1"/>
    </row>
    <row r="10" spans="1:13" ht="282.60000000000002" customHeight="1">
      <c r="A10" s="14" t="s">
        <v>74</v>
      </c>
      <c r="B10" s="15" t="s">
        <v>77</v>
      </c>
      <c r="C10" s="87" t="s">
        <v>6</v>
      </c>
      <c r="D10" s="10" t="s">
        <v>97</v>
      </c>
      <c r="E10" s="61" t="s">
        <v>27</v>
      </c>
      <c r="F10" s="11">
        <v>5</v>
      </c>
      <c r="G10" s="61">
        <v>6</v>
      </c>
      <c r="H10" s="63" t="s">
        <v>243</v>
      </c>
      <c r="I10" s="1"/>
      <c r="J10" s="1"/>
      <c r="K10" s="1"/>
      <c r="L10" s="1"/>
      <c r="M10" s="1"/>
    </row>
    <row r="11" spans="1:13" ht="71.400000000000006" customHeight="1">
      <c r="A11" s="14" t="s">
        <v>75</v>
      </c>
      <c r="B11" s="15" t="s">
        <v>78</v>
      </c>
      <c r="C11" s="87" t="s">
        <v>6</v>
      </c>
      <c r="D11" s="10" t="s">
        <v>97</v>
      </c>
      <c r="E11" s="61" t="s">
        <v>125</v>
      </c>
      <c r="F11" s="11">
        <v>1</v>
      </c>
      <c r="G11" s="61">
        <v>1</v>
      </c>
      <c r="H11" s="64" t="s">
        <v>286</v>
      </c>
      <c r="I11" s="1"/>
      <c r="J11" s="1"/>
      <c r="K11" s="1"/>
      <c r="L11" s="1"/>
      <c r="M11" s="1"/>
    </row>
    <row r="12" spans="1:13" ht="140.4">
      <c r="A12" s="8" t="s">
        <v>76</v>
      </c>
      <c r="B12" s="9" t="s">
        <v>80</v>
      </c>
      <c r="C12" s="62" t="s">
        <v>79</v>
      </c>
      <c r="D12" s="10" t="s">
        <v>97</v>
      </c>
      <c r="E12" s="62" t="s">
        <v>20</v>
      </c>
      <c r="F12" s="10">
        <v>2</v>
      </c>
      <c r="G12" s="61">
        <v>2</v>
      </c>
      <c r="H12" s="65" t="s">
        <v>298</v>
      </c>
      <c r="I12" s="1"/>
      <c r="J12" s="1"/>
      <c r="K12" s="1"/>
      <c r="L12" s="1"/>
      <c r="M12" s="1"/>
    </row>
    <row r="13" spans="1:13" ht="21.75" customHeight="1">
      <c r="A13" s="16" t="s">
        <v>13</v>
      </c>
      <c r="B13" s="17" t="s">
        <v>81</v>
      </c>
      <c r="C13" s="54"/>
      <c r="D13" s="10"/>
      <c r="E13" s="54"/>
      <c r="F13" s="17"/>
      <c r="G13" s="66"/>
      <c r="H13" s="64"/>
      <c r="I13" s="1"/>
      <c r="J13" s="1"/>
      <c r="K13" s="1"/>
      <c r="L13" s="1"/>
      <c r="M13" s="1"/>
    </row>
    <row r="14" spans="1:13" ht="57.6" customHeight="1">
      <c r="A14" s="14" t="s">
        <v>19</v>
      </c>
      <c r="B14" s="15" t="s">
        <v>225</v>
      </c>
      <c r="C14" s="87" t="s">
        <v>6</v>
      </c>
      <c r="D14" s="10" t="s">
        <v>97</v>
      </c>
      <c r="E14" s="61" t="s">
        <v>126</v>
      </c>
      <c r="F14" s="11">
        <v>1</v>
      </c>
      <c r="G14" s="66"/>
      <c r="H14" s="64"/>
      <c r="I14" s="1"/>
      <c r="J14" s="1"/>
      <c r="K14" s="1"/>
      <c r="L14" s="1"/>
      <c r="M14" s="1"/>
    </row>
    <row r="15" spans="1:13" ht="51.6" customHeight="1">
      <c r="A15" s="14" t="s">
        <v>156</v>
      </c>
      <c r="B15" s="15" t="s">
        <v>154</v>
      </c>
      <c r="C15" s="87" t="s">
        <v>6</v>
      </c>
      <c r="D15" s="10" t="s">
        <v>97</v>
      </c>
      <c r="E15" s="61" t="s">
        <v>126</v>
      </c>
      <c r="F15" s="11">
        <v>1</v>
      </c>
      <c r="G15" s="66"/>
      <c r="H15" s="64"/>
      <c r="I15" s="1"/>
      <c r="J15" s="1"/>
      <c r="K15" s="1"/>
      <c r="L15" s="1"/>
      <c r="M15" s="1"/>
    </row>
    <row r="16" spans="1:13" ht="50.4" customHeight="1">
      <c r="A16" s="14" t="s">
        <v>64</v>
      </c>
      <c r="B16" s="15" t="s">
        <v>155</v>
      </c>
      <c r="C16" s="87" t="s">
        <v>6</v>
      </c>
      <c r="D16" s="10" t="s">
        <v>97</v>
      </c>
      <c r="E16" s="61" t="s">
        <v>126</v>
      </c>
      <c r="F16" s="11">
        <v>1</v>
      </c>
      <c r="G16" s="66"/>
      <c r="H16" s="64"/>
      <c r="I16" s="1"/>
      <c r="J16" s="1"/>
      <c r="K16" s="1"/>
      <c r="L16" s="1"/>
      <c r="M16" s="1"/>
    </row>
    <row r="17" spans="1:13" ht="62.4">
      <c r="A17" s="18" t="s">
        <v>82</v>
      </c>
      <c r="B17" s="19" t="s">
        <v>83</v>
      </c>
      <c r="C17" s="61"/>
      <c r="D17" s="10"/>
      <c r="E17" s="54"/>
      <c r="F17" s="17"/>
      <c r="G17" s="66"/>
      <c r="H17" s="64"/>
      <c r="I17" s="1"/>
      <c r="J17" s="1"/>
      <c r="K17" s="1"/>
      <c r="L17" s="1"/>
      <c r="M17" s="1"/>
    </row>
    <row r="18" spans="1:13" ht="46.8" customHeight="1">
      <c r="A18" s="8" t="s">
        <v>51</v>
      </c>
      <c r="B18" s="20" t="s">
        <v>84</v>
      </c>
      <c r="C18" s="62" t="s">
        <v>79</v>
      </c>
      <c r="D18" s="10" t="s">
        <v>7</v>
      </c>
      <c r="E18" s="62" t="s">
        <v>172</v>
      </c>
      <c r="F18" s="10">
        <v>1</v>
      </c>
      <c r="G18" s="66"/>
      <c r="H18" s="65" t="s">
        <v>250</v>
      </c>
      <c r="I18" s="1"/>
      <c r="J18" s="1"/>
      <c r="K18" s="1"/>
      <c r="L18" s="1"/>
      <c r="M18" s="1"/>
    </row>
    <row r="19" spans="1:13" ht="140.4">
      <c r="A19" s="14" t="s">
        <v>52</v>
      </c>
      <c r="B19" s="48" t="s">
        <v>85</v>
      </c>
      <c r="C19" s="87" t="s">
        <v>6</v>
      </c>
      <c r="D19" s="11" t="s">
        <v>7</v>
      </c>
      <c r="E19" s="61" t="s">
        <v>17</v>
      </c>
      <c r="F19" s="11">
        <v>2</v>
      </c>
      <c r="G19" s="66"/>
      <c r="H19" s="64"/>
      <c r="I19" s="1"/>
      <c r="J19" s="1"/>
      <c r="K19" s="1"/>
      <c r="L19" s="1"/>
      <c r="M19" s="1"/>
    </row>
    <row r="20" spans="1:13" ht="156">
      <c r="A20" s="14" t="s">
        <v>157</v>
      </c>
      <c r="B20" s="21" t="s">
        <v>127</v>
      </c>
      <c r="C20" s="87" t="s">
        <v>6</v>
      </c>
      <c r="D20" s="11" t="s">
        <v>7</v>
      </c>
      <c r="E20" s="61" t="s">
        <v>112</v>
      </c>
      <c r="F20" s="11">
        <v>1</v>
      </c>
      <c r="G20" s="66"/>
      <c r="H20" s="64"/>
      <c r="I20" s="1"/>
      <c r="J20" s="1"/>
      <c r="K20" s="1"/>
      <c r="L20" s="1"/>
      <c r="M20" s="1"/>
    </row>
    <row r="21" spans="1:13" ht="62.4">
      <c r="A21" s="14" t="s">
        <v>123</v>
      </c>
      <c r="B21" s="21" t="s">
        <v>86</v>
      </c>
      <c r="C21" s="87" t="s">
        <v>6</v>
      </c>
      <c r="D21" s="11" t="s">
        <v>7</v>
      </c>
      <c r="E21" s="61" t="s">
        <v>17</v>
      </c>
      <c r="F21" s="11">
        <v>1000</v>
      </c>
      <c r="G21" s="66"/>
      <c r="H21" s="64"/>
      <c r="I21" s="1"/>
      <c r="J21" s="1"/>
      <c r="K21" s="1"/>
      <c r="L21" s="1"/>
      <c r="M21" s="1"/>
    </row>
    <row r="22" spans="1:13" ht="24.6" customHeight="1">
      <c r="A22" s="14" t="s">
        <v>210</v>
      </c>
      <c r="B22" s="9" t="s">
        <v>206</v>
      </c>
      <c r="C22" s="62" t="s">
        <v>235</v>
      </c>
      <c r="D22" s="10" t="s">
        <v>7</v>
      </c>
      <c r="E22" s="61" t="s">
        <v>17</v>
      </c>
      <c r="F22" s="10">
        <v>0</v>
      </c>
      <c r="G22" s="61">
        <v>0</v>
      </c>
      <c r="H22" s="65" t="s">
        <v>251</v>
      </c>
      <c r="I22" s="1"/>
      <c r="J22" s="1"/>
      <c r="K22" s="1"/>
      <c r="L22" s="1"/>
      <c r="M22" s="1"/>
    </row>
    <row r="23" spans="1:13" ht="62.4">
      <c r="A23" s="16" t="s">
        <v>9</v>
      </c>
      <c r="B23" s="25" t="s">
        <v>226</v>
      </c>
      <c r="C23" s="61"/>
      <c r="D23" s="11"/>
      <c r="E23" s="61"/>
      <c r="F23" s="17"/>
      <c r="G23" s="66"/>
      <c r="H23" s="64"/>
      <c r="I23" s="1"/>
      <c r="J23" s="1"/>
      <c r="K23" s="1"/>
      <c r="L23" s="1"/>
      <c r="M23" s="1"/>
    </row>
    <row r="24" spans="1:13" ht="187.2">
      <c r="A24" s="8" t="s">
        <v>10</v>
      </c>
      <c r="B24" s="22" t="s">
        <v>88</v>
      </c>
      <c r="C24" s="86" t="s">
        <v>237</v>
      </c>
      <c r="D24" s="10" t="s">
        <v>7</v>
      </c>
      <c r="E24" s="62" t="s">
        <v>152</v>
      </c>
      <c r="F24" s="10">
        <f>2+8+4+1</f>
        <v>15</v>
      </c>
      <c r="G24" s="69">
        <v>2</v>
      </c>
      <c r="H24" s="80" t="s">
        <v>291</v>
      </c>
      <c r="I24" s="1"/>
      <c r="J24" s="1"/>
      <c r="K24" s="1"/>
      <c r="L24" s="1"/>
      <c r="M24" s="1"/>
    </row>
    <row r="25" spans="1:13" ht="96.6">
      <c r="A25" s="14" t="s">
        <v>87</v>
      </c>
      <c r="B25" s="23" t="s">
        <v>89</v>
      </c>
      <c r="C25" s="87" t="s">
        <v>175</v>
      </c>
      <c r="D25" s="11" t="s">
        <v>133</v>
      </c>
      <c r="E25" s="61" t="s">
        <v>134</v>
      </c>
      <c r="F25" s="11">
        <v>750</v>
      </c>
      <c r="G25" s="69">
        <v>320</v>
      </c>
      <c r="H25" s="78" t="s">
        <v>288</v>
      </c>
      <c r="I25" s="1"/>
      <c r="J25" s="1"/>
      <c r="K25" s="1"/>
      <c r="L25" s="1"/>
      <c r="M25" s="1"/>
    </row>
    <row r="26" spans="1:13" ht="15.6">
      <c r="A26" s="16" t="s">
        <v>11</v>
      </c>
      <c r="B26" s="24" t="s">
        <v>90</v>
      </c>
      <c r="C26" s="11"/>
      <c r="D26" s="17"/>
      <c r="E26" s="54"/>
      <c r="F26" s="17"/>
      <c r="G26" s="66"/>
      <c r="H26" s="64"/>
      <c r="I26" s="1"/>
      <c r="J26" s="1"/>
      <c r="K26" s="1"/>
      <c r="L26" s="1"/>
      <c r="M26" s="1"/>
    </row>
    <row r="27" spans="1:13" ht="140.4">
      <c r="A27" s="8" t="s">
        <v>122</v>
      </c>
      <c r="B27" s="22" t="s">
        <v>92</v>
      </c>
      <c r="C27" s="9" t="s">
        <v>203</v>
      </c>
      <c r="D27" s="10" t="s">
        <v>7</v>
      </c>
      <c r="E27" s="62" t="s">
        <v>114</v>
      </c>
      <c r="F27" s="10">
        <f>4+2+10</f>
        <v>16</v>
      </c>
      <c r="G27" s="11">
        <f>14+4</f>
        <v>18</v>
      </c>
      <c r="H27" s="65" t="s">
        <v>267</v>
      </c>
      <c r="I27" s="1"/>
      <c r="J27" s="1"/>
      <c r="K27" s="1"/>
      <c r="L27" s="1"/>
      <c r="M27" s="1"/>
    </row>
    <row r="28" spans="1:13" ht="140.4">
      <c r="A28" s="8" t="s">
        <v>91</v>
      </c>
      <c r="B28" s="22" t="s">
        <v>93</v>
      </c>
      <c r="C28" s="9" t="s">
        <v>203</v>
      </c>
      <c r="D28" s="10" t="s">
        <v>7</v>
      </c>
      <c r="E28" s="62" t="s">
        <v>113</v>
      </c>
      <c r="F28" s="10">
        <f>10+12+50</f>
        <v>72</v>
      </c>
      <c r="G28" s="11">
        <v>2</v>
      </c>
      <c r="H28" s="65" t="s">
        <v>268</v>
      </c>
      <c r="I28" s="1"/>
      <c r="J28" s="1"/>
      <c r="K28" s="1"/>
      <c r="L28" s="1"/>
      <c r="M28" s="1"/>
    </row>
    <row r="29" spans="1:13" ht="30.75" customHeight="1">
      <c r="A29" s="16" t="s">
        <v>94</v>
      </c>
      <c r="B29" s="107" t="s">
        <v>111</v>
      </c>
      <c r="C29" s="107"/>
      <c r="D29" s="107"/>
      <c r="E29" s="107"/>
      <c r="F29" s="107"/>
      <c r="G29" s="66"/>
      <c r="H29" s="64"/>
      <c r="I29" s="1"/>
      <c r="J29" s="1"/>
      <c r="K29" s="1"/>
      <c r="L29" s="1"/>
      <c r="M29" s="1"/>
    </row>
    <row r="30" spans="1:13" ht="93.6">
      <c r="A30" s="16" t="s">
        <v>35</v>
      </c>
      <c r="B30" s="25" t="s">
        <v>95</v>
      </c>
      <c r="C30" s="11"/>
      <c r="D30" s="17"/>
      <c r="E30" s="54"/>
      <c r="F30" s="17"/>
      <c r="G30" s="66"/>
      <c r="H30" s="64"/>
      <c r="I30" s="1"/>
      <c r="J30" s="1"/>
      <c r="K30" s="1"/>
      <c r="L30" s="1"/>
      <c r="M30" s="1"/>
    </row>
    <row r="31" spans="1:13" ht="354.6" customHeight="1">
      <c r="A31" s="14" t="s">
        <v>29</v>
      </c>
      <c r="B31" s="26" t="s">
        <v>227</v>
      </c>
      <c r="C31" s="15" t="s">
        <v>6</v>
      </c>
      <c r="D31" s="10" t="s">
        <v>34</v>
      </c>
      <c r="E31" s="62" t="s">
        <v>17</v>
      </c>
      <c r="F31" s="11">
        <v>10</v>
      </c>
      <c r="G31" s="66"/>
      <c r="H31" s="67" t="s">
        <v>244</v>
      </c>
      <c r="I31" s="1"/>
      <c r="J31" s="1"/>
      <c r="K31" s="1"/>
      <c r="L31" s="1"/>
      <c r="M31" s="1"/>
    </row>
    <row r="32" spans="1:13" ht="132" customHeight="1">
      <c r="A32" s="14" t="s">
        <v>28</v>
      </c>
      <c r="B32" s="9" t="s">
        <v>56</v>
      </c>
      <c r="C32" s="22" t="s">
        <v>6</v>
      </c>
      <c r="D32" s="10" t="s">
        <v>53</v>
      </c>
      <c r="E32" s="62" t="s">
        <v>134</v>
      </c>
      <c r="F32" s="11">
        <v>15</v>
      </c>
      <c r="G32" s="64"/>
      <c r="H32" s="68" t="s">
        <v>245</v>
      </c>
      <c r="I32" s="1"/>
      <c r="J32" s="1"/>
      <c r="K32" s="1"/>
      <c r="L32" s="1"/>
      <c r="M32" s="1"/>
    </row>
    <row r="33" spans="1:13" ht="140.4">
      <c r="A33" s="16" t="s">
        <v>30</v>
      </c>
      <c r="B33" s="30" t="s">
        <v>207</v>
      </c>
      <c r="C33" s="9" t="s">
        <v>184</v>
      </c>
      <c r="D33" s="10" t="s">
        <v>7</v>
      </c>
      <c r="E33" s="61" t="s">
        <v>185</v>
      </c>
      <c r="F33" s="10">
        <v>1</v>
      </c>
      <c r="G33" s="66"/>
      <c r="H33" s="65" t="s">
        <v>269</v>
      </c>
      <c r="I33" s="1"/>
      <c r="J33" s="1"/>
      <c r="K33" s="1"/>
      <c r="L33" s="1"/>
      <c r="M33" s="1"/>
    </row>
    <row r="34" spans="1:13" ht="124.8">
      <c r="A34" s="16" t="s">
        <v>31</v>
      </c>
      <c r="B34" s="27" t="s">
        <v>228</v>
      </c>
      <c r="C34" s="9" t="s">
        <v>145</v>
      </c>
      <c r="D34" s="52" t="s">
        <v>238</v>
      </c>
      <c r="E34" s="62" t="s">
        <v>8</v>
      </c>
      <c r="F34" s="11"/>
      <c r="G34" s="69">
        <v>804.8</v>
      </c>
      <c r="H34" s="64" t="s">
        <v>299</v>
      </c>
      <c r="I34" s="1"/>
      <c r="J34" s="1"/>
      <c r="K34" s="1"/>
      <c r="L34" s="1"/>
      <c r="M34" s="1"/>
    </row>
    <row r="35" spans="1:13" ht="31.2">
      <c r="A35" s="16" t="s">
        <v>42</v>
      </c>
      <c r="B35" s="28" t="s">
        <v>55</v>
      </c>
      <c r="C35" s="11"/>
      <c r="D35" s="11"/>
      <c r="E35" s="61"/>
      <c r="F35" s="17"/>
      <c r="G35" s="66"/>
      <c r="H35" s="64"/>
      <c r="I35" s="1"/>
      <c r="J35" s="1"/>
      <c r="K35" s="1"/>
      <c r="L35" s="1"/>
      <c r="M35" s="1"/>
    </row>
    <row r="36" spans="1:13" ht="202.2" customHeight="1">
      <c r="A36" s="8" t="s">
        <v>43</v>
      </c>
      <c r="B36" s="9" t="s">
        <v>117</v>
      </c>
      <c r="C36" s="9" t="s">
        <v>6</v>
      </c>
      <c r="D36" s="10" t="s">
        <v>34</v>
      </c>
      <c r="E36" s="62" t="s">
        <v>17</v>
      </c>
      <c r="F36" s="11">
        <v>700</v>
      </c>
      <c r="G36" s="61">
        <v>6.5970000000000004</v>
      </c>
      <c r="H36" s="68" t="s">
        <v>300</v>
      </c>
      <c r="I36" s="1"/>
      <c r="J36" s="1"/>
      <c r="K36" s="1"/>
      <c r="L36" s="1"/>
      <c r="M36" s="1"/>
    </row>
    <row r="37" spans="1:13" ht="69">
      <c r="A37" s="8" t="s">
        <v>129</v>
      </c>
      <c r="B37" s="9" t="s">
        <v>118</v>
      </c>
      <c r="C37" s="9" t="s">
        <v>240</v>
      </c>
      <c r="D37" s="10" t="s">
        <v>32</v>
      </c>
      <c r="E37" s="62" t="s">
        <v>17</v>
      </c>
      <c r="F37" s="10">
        <v>3000</v>
      </c>
      <c r="G37" s="61">
        <v>197.28700000000001</v>
      </c>
      <c r="H37" s="70" t="s">
        <v>289</v>
      </c>
      <c r="I37" s="1"/>
      <c r="J37" s="1"/>
      <c r="K37" s="1"/>
      <c r="L37" s="1"/>
      <c r="M37" s="1"/>
    </row>
    <row r="38" spans="1:13" ht="36.6" customHeight="1">
      <c r="A38" s="8" t="s">
        <v>130</v>
      </c>
      <c r="B38" s="39" t="s">
        <v>229</v>
      </c>
      <c r="C38" s="10" t="s">
        <v>65</v>
      </c>
      <c r="D38" s="10" t="s">
        <v>66</v>
      </c>
      <c r="E38" s="62" t="s">
        <v>17</v>
      </c>
      <c r="F38" s="11">
        <v>50</v>
      </c>
      <c r="G38" s="69">
        <v>0</v>
      </c>
      <c r="H38" s="79" t="s">
        <v>290</v>
      </c>
      <c r="I38" s="1"/>
      <c r="J38" s="1"/>
      <c r="K38" s="1"/>
      <c r="L38" s="1"/>
      <c r="M38" s="1"/>
    </row>
    <row r="39" spans="1:13" ht="33" customHeight="1">
      <c r="A39" s="8" t="s">
        <v>131</v>
      </c>
      <c r="B39" s="22" t="s">
        <v>121</v>
      </c>
      <c r="C39" s="10" t="s">
        <v>79</v>
      </c>
      <c r="D39" s="10" t="s">
        <v>7</v>
      </c>
      <c r="E39" s="62" t="s">
        <v>173</v>
      </c>
      <c r="F39" s="10">
        <v>100</v>
      </c>
      <c r="G39" s="61">
        <v>41</v>
      </c>
      <c r="H39" s="65" t="s">
        <v>246</v>
      </c>
      <c r="I39" s="1"/>
      <c r="J39" s="1"/>
      <c r="K39" s="1"/>
      <c r="L39" s="1"/>
      <c r="M39" s="1"/>
    </row>
    <row r="40" spans="1:13" ht="31.8" customHeight="1">
      <c r="A40" s="8" t="s">
        <v>208</v>
      </c>
      <c r="B40" s="22" t="s">
        <v>116</v>
      </c>
      <c r="C40" s="10" t="s">
        <v>79</v>
      </c>
      <c r="D40" s="10" t="s">
        <v>53</v>
      </c>
      <c r="E40" s="62" t="s">
        <v>119</v>
      </c>
      <c r="F40" s="10">
        <v>240</v>
      </c>
      <c r="G40" s="61">
        <v>1</v>
      </c>
      <c r="H40" s="71" t="s">
        <v>247</v>
      </c>
      <c r="I40" s="1"/>
      <c r="J40" s="1"/>
      <c r="K40" s="1"/>
      <c r="L40" s="1"/>
      <c r="M40" s="1"/>
    </row>
    <row r="41" spans="1:13" ht="35.4" customHeight="1">
      <c r="A41" s="8" t="s">
        <v>209</v>
      </c>
      <c r="B41" s="22" t="s">
        <v>135</v>
      </c>
      <c r="C41" s="10" t="s">
        <v>79</v>
      </c>
      <c r="D41" s="10" t="s">
        <v>53</v>
      </c>
      <c r="E41" s="62" t="s">
        <v>120</v>
      </c>
      <c r="F41" s="10">
        <v>4</v>
      </c>
      <c r="G41" s="61">
        <v>1</v>
      </c>
      <c r="H41" s="65" t="s">
        <v>266</v>
      </c>
      <c r="I41" s="1"/>
      <c r="J41" s="1"/>
      <c r="K41" s="1"/>
      <c r="L41" s="1"/>
      <c r="M41" s="1"/>
    </row>
    <row r="42" spans="1:13" ht="93.6">
      <c r="A42" s="29" t="s">
        <v>44</v>
      </c>
      <c r="B42" s="30" t="s">
        <v>5</v>
      </c>
      <c r="C42" s="17"/>
      <c r="D42" s="17"/>
      <c r="E42" s="54"/>
      <c r="F42" s="17"/>
      <c r="G42" s="66"/>
      <c r="H42" s="64"/>
      <c r="I42" s="1"/>
      <c r="J42" s="1"/>
      <c r="K42" s="1"/>
      <c r="L42" s="1"/>
      <c r="M42" s="1"/>
    </row>
    <row r="43" spans="1:13" ht="115.2" customHeight="1">
      <c r="A43" s="8" t="s">
        <v>211</v>
      </c>
      <c r="B43" s="9" t="s">
        <v>22</v>
      </c>
      <c r="C43" s="9" t="s">
        <v>145</v>
      </c>
      <c r="D43" s="10" t="s">
        <v>18</v>
      </c>
      <c r="E43" s="62" t="s">
        <v>16</v>
      </c>
      <c r="F43" s="10"/>
      <c r="G43" s="66"/>
      <c r="H43" s="72" t="s">
        <v>260</v>
      </c>
      <c r="I43" s="1"/>
      <c r="J43" s="1"/>
      <c r="K43" s="1"/>
      <c r="L43" s="1"/>
      <c r="M43" s="1"/>
    </row>
    <row r="44" spans="1:13" ht="102" customHeight="1">
      <c r="A44" s="8" t="s">
        <v>212</v>
      </c>
      <c r="B44" s="9" t="s">
        <v>23</v>
      </c>
      <c r="C44" s="9" t="s">
        <v>145</v>
      </c>
      <c r="D44" s="10" t="s">
        <v>18</v>
      </c>
      <c r="E44" s="62" t="s">
        <v>16</v>
      </c>
      <c r="F44" s="10"/>
      <c r="G44" s="66"/>
      <c r="H44" s="72" t="s">
        <v>261</v>
      </c>
      <c r="I44" s="1"/>
      <c r="J44" s="1"/>
      <c r="K44" s="1"/>
      <c r="L44" s="1"/>
      <c r="M44" s="1"/>
    </row>
    <row r="45" spans="1:13" ht="98.4" customHeight="1">
      <c r="A45" s="8" t="s">
        <v>213</v>
      </c>
      <c r="B45" s="9" t="s">
        <v>24</v>
      </c>
      <c r="C45" s="9" t="s">
        <v>145</v>
      </c>
      <c r="D45" s="10" t="s">
        <v>18</v>
      </c>
      <c r="E45" s="62" t="s">
        <v>16</v>
      </c>
      <c r="F45" s="10"/>
      <c r="G45" s="66"/>
      <c r="H45" s="72" t="s">
        <v>262</v>
      </c>
      <c r="I45" s="1"/>
      <c r="J45" s="1"/>
      <c r="K45" s="1"/>
      <c r="L45" s="1"/>
      <c r="M45" s="1"/>
    </row>
    <row r="46" spans="1:13" ht="115.2" customHeight="1">
      <c r="A46" s="8" t="s">
        <v>214</v>
      </c>
      <c r="B46" s="9" t="s">
        <v>25</v>
      </c>
      <c r="C46" s="9" t="s">
        <v>145</v>
      </c>
      <c r="D46" s="10" t="s">
        <v>18</v>
      </c>
      <c r="E46" s="62" t="s">
        <v>16</v>
      </c>
      <c r="F46" s="10"/>
      <c r="G46" s="66"/>
      <c r="H46" s="72" t="s">
        <v>263</v>
      </c>
      <c r="I46" s="1"/>
      <c r="J46" s="1"/>
      <c r="K46" s="1"/>
      <c r="L46" s="1"/>
      <c r="M46" s="1"/>
    </row>
    <row r="47" spans="1:13" ht="82.8">
      <c r="A47" s="29" t="s">
        <v>158</v>
      </c>
      <c r="B47" s="30" t="s">
        <v>151</v>
      </c>
      <c r="C47" s="9" t="s">
        <v>145</v>
      </c>
      <c r="D47" s="10" t="s">
        <v>149</v>
      </c>
      <c r="E47" s="62" t="s">
        <v>168</v>
      </c>
      <c r="F47" s="10"/>
      <c r="G47" s="61" t="s">
        <v>236</v>
      </c>
      <c r="H47" s="64" t="s">
        <v>264</v>
      </c>
      <c r="I47" s="1"/>
      <c r="J47" s="1"/>
      <c r="K47" s="1"/>
      <c r="L47" s="1"/>
      <c r="M47" s="1"/>
    </row>
    <row r="48" spans="1:13" ht="68.400000000000006" customHeight="1">
      <c r="A48" s="29" t="s">
        <v>106</v>
      </c>
      <c r="B48" s="49" t="s">
        <v>99</v>
      </c>
      <c r="C48" s="9" t="s">
        <v>96</v>
      </c>
      <c r="D48" s="10" t="s">
        <v>97</v>
      </c>
      <c r="E48" s="61" t="s">
        <v>27</v>
      </c>
      <c r="F48" s="10">
        <v>3</v>
      </c>
      <c r="G48" s="66"/>
      <c r="H48" s="64"/>
      <c r="I48" s="1"/>
      <c r="J48" s="1"/>
      <c r="K48" s="1"/>
      <c r="L48" s="1"/>
      <c r="M48" s="1"/>
    </row>
    <row r="49" spans="1:13" ht="94.2" customHeight="1">
      <c r="A49" s="29" t="s">
        <v>132</v>
      </c>
      <c r="B49" s="30" t="s">
        <v>26</v>
      </c>
      <c r="C49" s="9" t="s">
        <v>305</v>
      </c>
      <c r="D49" s="10" t="s">
        <v>7</v>
      </c>
      <c r="E49" s="62" t="s">
        <v>20</v>
      </c>
      <c r="F49" s="10">
        <v>50</v>
      </c>
      <c r="G49" s="61">
        <v>22</v>
      </c>
      <c r="H49" s="68" t="s">
        <v>252</v>
      </c>
      <c r="I49" s="1"/>
      <c r="J49" s="1"/>
      <c r="K49" s="1"/>
      <c r="L49" s="1"/>
      <c r="M49" s="1"/>
    </row>
    <row r="50" spans="1:13" ht="51" customHeight="1">
      <c r="A50" s="29" t="s">
        <v>146</v>
      </c>
      <c r="B50" s="28" t="s">
        <v>107</v>
      </c>
      <c r="C50" s="15" t="s">
        <v>6</v>
      </c>
      <c r="D50" s="11" t="s">
        <v>7</v>
      </c>
      <c r="E50" s="61" t="s">
        <v>27</v>
      </c>
      <c r="F50" s="11">
        <v>1</v>
      </c>
      <c r="G50" s="66"/>
      <c r="H50" s="64"/>
      <c r="I50" s="1"/>
      <c r="J50" s="1"/>
      <c r="K50" s="1"/>
      <c r="L50" s="1"/>
      <c r="M50" s="1"/>
    </row>
    <row r="51" spans="1:13" ht="46.8">
      <c r="A51" s="29" t="s">
        <v>215</v>
      </c>
      <c r="B51" s="30" t="s">
        <v>147</v>
      </c>
      <c r="C51" s="15" t="s">
        <v>6</v>
      </c>
      <c r="D51" s="11" t="s">
        <v>7</v>
      </c>
      <c r="E51" s="62" t="s">
        <v>148</v>
      </c>
      <c r="F51" s="10" t="s">
        <v>236</v>
      </c>
      <c r="G51" s="66"/>
      <c r="H51" s="64"/>
      <c r="I51" s="1"/>
      <c r="J51" s="1"/>
      <c r="K51" s="1"/>
      <c r="L51" s="1"/>
      <c r="M51" s="1"/>
    </row>
    <row r="52" spans="1:13" ht="27" customHeight="1">
      <c r="A52" s="29" t="s">
        <v>98</v>
      </c>
      <c r="B52" s="95" t="s">
        <v>101</v>
      </c>
      <c r="C52" s="95"/>
      <c r="D52" s="95"/>
      <c r="E52" s="95"/>
      <c r="F52" s="95"/>
      <c r="G52" s="66"/>
      <c r="H52" s="64"/>
      <c r="I52" s="1"/>
      <c r="J52" s="1"/>
      <c r="K52" s="1"/>
      <c r="L52" s="1"/>
      <c r="M52" s="1"/>
    </row>
    <row r="53" spans="1:13" ht="78">
      <c r="A53" s="8" t="s">
        <v>159</v>
      </c>
      <c r="B53" s="30" t="s">
        <v>21</v>
      </c>
      <c r="C53" s="15" t="s">
        <v>6</v>
      </c>
      <c r="D53" s="11" t="s">
        <v>128</v>
      </c>
      <c r="E53" s="62" t="s">
        <v>148</v>
      </c>
      <c r="F53" s="10" t="s">
        <v>236</v>
      </c>
      <c r="G53" s="66"/>
      <c r="H53" s="64"/>
      <c r="I53" s="1"/>
      <c r="J53" s="1"/>
      <c r="K53" s="1"/>
      <c r="L53" s="1"/>
      <c r="M53" s="1"/>
    </row>
    <row r="54" spans="1:13" ht="36.75" customHeight="1">
      <c r="A54" s="29" t="s">
        <v>100</v>
      </c>
      <c r="B54" s="95" t="s">
        <v>102</v>
      </c>
      <c r="C54" s="95"/>
      <c r="D54" s="95"/>
      <c r="E54" s="95"/>
      <c r="F54" s="95"/>
      <c r="G54" s="66"/>
      <c r="H54" s="64"/>
      <c r="I54" s="1"/>
      <c r="J54" s="1"/>
      <c r="K54" s="1"/>
      <c r="L54" s="1"/>
      <c r="M54" s="1"/>
    </row>
    <row r="55" spans="1:13" ht="151.19999999999999" customHeight="1">
      <c r="A55" s="8" t="s">
        <v>103</v>
      </c>
      <c r="B55" s="31" t="s">
        <v>198</v>
      </c>
      <c r="C55" s="9" t="s">
        <v>305</v>
      </c>
      <c r="D55" s="10" t="s">
        <v>7</v>
      </c>
      <c r="E55" s="62" t="s">
        <v>20</v>
      </c>
      <c r="F55" s="10">
        <v>10000</v>
      </c>
      <c r="G55" s="61">
        <v>1638</v>
      </c>
      <c r="H55" s="73" t="s">
        <v>253</v>
      </c>
      <c r="I55" s="1"/>
      <c r="J55" s="1"/>
      <c r="K55" s="1"/>
      <c r="L55" s="1"/>
      <c r="M55" s="1"/>
    </row>
    <row r="56" spans="1:13" ht="109.2">
      <c r="A56" s="8" t="s">
        <v>104</v>
      </c>
      <c r="B56" s="22" t="s">
        <v>199</v>
      </c>
      <c r="C56" s="10" t="s">
        <v>79</v>
      </c>
      <c r="D56" s="10" t="s">
        <v>7</v>
      </c>
      <c r="E56" s="62" t="s">
        <v>20</v>
      </c>
      <c r="F56" s="10">
        <v>50</v>
      </c>
      <c r="G56" s="61">
        <v>23</v>
      </c>
      <c r="H56" s="65" t="s">
        <v>265</v>
      </c>
      <c r="I56" s="1"/>
      <c r="J56" s="1"/>
      <c r="K56" s="1"/>
      <c r="L56" s="1"/>
      <c r="M56" s="1"/>
    </row>
    <row r="57" spans="1:13" ht="62.4">
      <c r="A57" s="8" t="s">
        <v>160</v>
      </c>
      <c r="B57" s="9" t="s">
        <v>115</v>
      </c>
      <c r="C57" s="9" t="s">
        <v>6</v>
      </c>
      <c r="D57" s="10" t="s">
        <v>7</v>
      </c>
      <c r="E57" s="62" t="s">
        <v>17</v>
      </c>
      <c r="F57" s="10">
        <v>118.1</v>
      </c>
      <c r="G57" s="66"/>
      <c r="H57" s="64"/>
      <c r="I57" s="1"/>
      <c r="J57" s="1"/>
      <c r="K57" s="1"/>
      <c r="L57" s="1"/>
      <c r="M57" s="1"/>
    </row>
    <row r="58" spans="1:13" ht="46.8">
      <c r="A58" s="8" t="s">
        <v>105</v>
      </c>
      <c r="B58" s="9" t="s">
        <v>70</v>
      </c>
      <c r="C58" s="10" t="s">
        <v>79</v>
      </c>
      <c r="D58" s="10" t="s">
        <v>7</v>
      </c>
      <c r="E58" s="62" t="s">
        <v>20</v>
      </c>
      <c r="F58" s="10">
        <v>2</v>
      </c>
      <c r="G58" s="61">
        <v>0</v>
      </c>
      <c r="H58" s="65" t="s">
        <v>254</v>
      </c>
      <c r="I58" s="1"/>
      <c r="J58" s="1"/>
      <c r="K58" s="1"/>
      <c r="L58" s="1"/>
      <c r="M58" s="1"/>
    </row>
    <row r="59" spans="1:13" ht="93.6">
      <c r="A59" s="8" t="s">
        <v>108</v>
      </c>
      <c r="B59" s="9" t="s">
        <v>71</v>
      </c>
      <c r="C59" s="9" t="s">
        <v>305</v>
      </c>
      <c r="D59" s="10" t="s">
        <v>7</v>
      </c>
      <c r="E59" s="62" t="s">
        <v>20</v>
      </c>
      <c r="F59" s="10">
        <v>6</v>
      </c>
      <c r="G59" s="61">
        <v>0</v>
      </c>
      <c r="H59" s="73" t="s">
        <v>255</v>
      </c>
      <c r="I59" s="1"/>
      <c r="J59" s="1"/>
      <c r="K59" s="1"/>
      <c r="L59" s="1"/>
      <c r="M59" s="1"/>
    </row>
    <row r="60" spans="1:13" ht="46.8">
      <c r="A60" s="8" t="s">
        <v>109</v>
      </c>
      <c r="B60" s="30" t="s">
        <v>54</v>
      </c>
      <c r="C60" s="22"/>
      <c r="D60" s="10"/>
      <c r="E60" s="62"/>
      <c r="F60" s="10"/>
      <c r="G60" s="66"/>
      <c r="H60" s="64"/>
      <c r="I60" s="1"/>
      <c r="J60" s="1"/>
      <c r="K60" s="1"/>
      <c r="L60" s="1"/>
      <c r="M60" s="1"/>
    </row>
    <row r="61" spans="1:13" ht="31.2" customHeight="1">
      <c r="A61" s="8" t="s">
        <v>161</v>
      </c>
      <c r="B61" s="9" t="s">
        <v>67</v>
      </c>
      <c r="C61" s="10" t="s">
        <v>33</v>
      </c>
      <c r="D61" s="10" t="s">
        <v>7</v>
      </c>
      <c r="E61" s="62" t="s">
        <v>68</v>
      </c>
      <c r="F61" s="10">
        <v>10</v>
      </c>
      <c r="G61" s="61">
        <v>0</v>
      </c>
      <c r="H61" s="65" t="s">
        <v>256</v>
      </c>
      <c r="I61" s="1"/>
      <c r="J61" s="1"/>
      <c r="K61" s="1"/>
      <c r="L61" s="1"/>
      <c r="M61" s="1"/>
    </row>
    <row r="62" spans="1:13" ht="79.2" customHeight="1">
      <c r="A62" s="8" t="s">
        <v>162</v>
      </c>
      <c r="B62" s="9" t="s">
        <v>230</v>
      </c>
      <c r="C62" s="10" t="s">
        <v>33</v>
      </c>
      <c r="D62" s="10" t="s">
        <v>7</v>
      </c>
      <c r="E62" s="62" t="s">
        <v>69</v>
      </c>
      <c r="F62" s="32">
        <v>1</v>
      </c>
      <c r="G62" s="74">
        <v>1</v>
      </c>
      <c r="H62" s="65" t="s">
        <v>248</v>
      </c>
      <c r="I62" s="1"/>
      <c r="J62" s="1"/>
      <c r="K62" s="1"/>
      <c r="L62" s="1"/>
      <c r="M62" s="1"/>
    </row>
    <row r="63" spans="1:13" ht="53.4" customHeight="1">
      <c r="A63" s="8" t="s">
        <v>163</v>
      </c>
      <c r="B63" s="9" t="s">
        <v>14</v>
      </c>
      <c r="C63" s="10" t="s">
        <v>33</v>
      </c>
      <c r="D63" s="10" t="s">
        <v>7</v>
      </c>
      <c r="E63" s="62" t="s">
        <v>20</v>
      </c>
      <c r="F63" s="10">
        <v>5</v>
      </c>
      <c r="G63" s="61">
        <v>1</v>
      </c>
      <c r="H63" s="65" t="s">
        <v>257</v>
      </c>
      <c r="I63" s="1"/>
      <c r="J63" s="1"/>
      <c r="K63" s="1"/>
      <c r="L63" s="1"/>
      <c r="M63" s="1"/>
    </row>
    <row r="64" spans="1:13" ht="30.6" customHeight="1">
      <c r="A64" s="8" t="s">
        <v>164</v>
      </c>
      <c r="B64" s="9" t="s">
        <v>15</v>
      </c>
      <c r="C64" s="10" t="s">
        <v>33</v>
      </c>
      <c r="D64" s="10" t="s">
        <v>7</v>
      </c>
      <c r="E64" s="62" t="s">
        <v>20</v>
      </c>
      <c r="F64" s="10">
        <v>14</v>
      </c>
      <c r="G64" s="61">
        <v>12</v>
      </c>
      <c r="H64" s="65" t="s">
        <v>258</v>
      </c>
      <c r="I64" s="1"/>
      <c r="J64" s="1"/>
      <c r="K64" s="1"/>
      <c r="L64" s="1"/>
      <c r="M64" s="1"/>
    </row>
    <row r="65" spans="1:13" ht="168" customHeight="1">
      <c r="A65" s="8" t="s">
        <v>165</v>
      </c>
      <c r="B65" s="22" t="s">
        <v>202</v>
      </c>
      <c r="C65" s="9" t="s">
        <v>305</v>
      </c>
      <c r="D65" s="10" t="s">
        <v>7</v>
      </c>
      <c r="E65" s="62" t="s">
        <v>20</v>
      </c>
      <c r="F65" s="10">
        <v>60</v>
      </c>
      <c r="G65" s="61">
        <v>14</v>
      </c>
      <c r="H65" s="65" t="s">
        <v>301</v>
      </c>
      <c r="I65" s="1"/>
      <c r="J65" s="1"/>
      <c r="K65" s="1"/>
      <c r="L65" s="1"/>
      <c r="M65" s="1"/>
    </row>
    <row r="66" spans="1:13" ht="109.2">
      <c r="A66" s="8" t="s">
        <v>201</v>
      </c>
      <c r="B66" s="22" t="s">
        <v>231</v>
      </c>
      <c r="C66" s="9" t="s">
        <v>302</v>
      </c>
      <c r="D66" s="10" t="s">
        <v>200</v>
      </c>
      <c r="E66" s="62" t="s">
        <v>20</v>
      </c>
      <c r="F66" s="10">
        <v>5</v>
      </c>
      <c r="G66" s="61">
        <v>0</v>
      </c>
      <c r="H66" s="65" t="s">
        <v>259</v>
      </c>
      <c r="I66" s="1"/>
      <c r="J66" s="1"/>
      <c r="K66" s="1"/>
      <c r="L66" s="1"/>
      <c r="M66" s="1"/>
    </row>
    <row r="67" spans="1:13" ht="48" customHeight="1">
      <c r="A67" s="29" t="s">
        <v>110</v>
      </c>
      <c r="B67" s="30" t="s">
        <v>57</v>
      </c>
      <c r="C67" s="9" t="s">
        <v>58</v>
      </c>
      <c r="D67" s="10" t="s">
        <v>7</v>
      </c>
      <c r="E67" s="62" t="s">
        <v>124</v>
      </c>
      <c r="F67" s="10">
        <v>2</v>
      </c>
      <c r="G67" s="66"/>
      <c r="H67" s="64"/>
      <c r="I67" s="1"/>
      <c r="J67" s="1"/>
      <c r="K67" s="1"/>
      <c r="L67" s="1"/>
      <c r="M67" s="1"/>
    </row>
    <row r="68" spans="1:13" ht="190.95" customHeight="1">
      <c r="A68" s="29" t="s">
        <v>205</v>
      </c>
      <c r="B68" s="33" t="s">
        <v>204</v>
      </c>
      <c r="C68" s="22" t="s">
        <v>239</v>
      </c>
      <c r="D68" s="10" t="s">
        <v>7</v>
      </c>
      <c r="E68" s="34" t="s">
        <v>232</v>
      </c>
      <c r="F68" s="10"/>
      <c r="G68" s="69">
        <v>2</v>
      </c>
      <c r="H68" s="65" t="s">
        <v>285</v>
      </c>
      <c r="I68" s="1"/>
      <c r="J68" s="1"/>
      <c r="K68" s="1"/>
      <c r="L68" s="1"/>
      <c r="M68" s="1"/>
    </row>
    <row r="69" spans="1:13" ht="17.399999999999999">
      <c r="A69" s="35"/>
      <c r="B69" s="103" t="s">
        <v>176</v>
      </c>
      <c r="C69" s="103"/>
      <c r="D69" s="103"/>
      <c r="E69" s="103"/>
      <c r="F69" s="103"/>
      <c r="G69" s="82">
        <f>G76+G83+G84+G92</f>
        <v>8662.9</v>
      </c>
      <c r="H69" s="64"/>
      <c r="I69" s="1"/>
      <c r="J69" s="1"/>
      <c r="K69" s="1"/>
      <c r="L69" s="1"/>
      <c r="M69" s="1"/>
    </row>
    <row r="70" spans="1:13" ht="17.399999999999999">
      <c r="A70" s="36">
        <v>1</v>
      </c>
      <c r="B70" s="92" t="s">
        <v>36</v>
      </c>
      <c r="C70" s="92"/>
      <c r="D70" s="92"/>
      <c r="E70" s="92"/>
      <c r="F70" s="92"/>
      <c r="G70" s="66"/>
      <c r="H70" s="64"/>
    </row>
    <row r="71" spans="1:13" ht="144" customHeight="1">
      <c r="A71" s="37" t="s">
        <v>137</v>
      </c>
      <c r="B71" s="22" t="s">
        <v>37</v>
      </c>
      <c r="C71" s="22" t="s">
        <v>177</v>
      </c>
      <c r="D71" s="38" t="s">
        <v>7</v>
      </c>
      <c r="E71" s="53" t="s">
        <v>169</v>
      </c>
      <c r="F71" s="39" t="s">
        <v>7</v>
      </c>
      <c r="G71" s="65" t="s">
        <v>271</v>
      </c>
      <c r="H71" s="65" t="s">
        <v>270</v>
      </c>
    </row>
    <row r="72" spans="1:13" ht="249.6">
      <c r="A72" s="37" t="s">
        <v>138</v>
      </c>
      <c r="B72" s="39" t="s">
        <v>38</v>
      </c>
      <c r="C72" s="22" t="s">
        <v>178</v>
      </c>
      <c r="D72" s="38">
        <v>44075</v>
      </c>
      <c r="E72" s="53" t="s">
        <v>153</v>
      </c>
      <c r="F72" s="39" t="s">
        <v>236</v>
      </c>
      <c r="G72" s="75"/>
      <c r="H72" s="65" t="s">
        <v>272</v>
      </c>
    </row>
    <row r="73" spans="1:13" ht="234">
      <c r="A73" s="37" t="s">
        <v>174</v>
      </c>
      <c r="B73" s="22" t="s">
        <v>217</v>
      </c>
      <c r="C73" s="22" t="s">
        <v>241</v>
      </c>
      <c r="D73" s="53" t="s">
        <v>179</v>
      </c>
      <c r="E73" s="53" t="s">
        <v>216</v>
      </c>
      <c r="F73" s="39">
        <f>2+15+1+2+18+1</f>
        <v>39</v>
      </c>
      <c r="G73" s="75">
        <f>4+1+1+2</f>
        <v>8</v>
      </c>
      <c r="H73" s="65" t="s">
        <v>273</v>
      </c>
    </row>
    <row r="74" spans="1:13" ht="17.399999999999999">
      <c r="A74" s="36">
        <v>2</v>
      </c>
      <c r="B74" s="92" t="s">
        <v>39</v>
      </c>
      <c r="C74" s="92"/>
      <c r="D74" s="92"/>
      <c r="E74" s="92"/>
      <c r="F74" s="92"/>
      <c r="G74" s="75"/>
      <c r="H74" s="65"/>
    </row>
    <row r="75" spans="1:13" ht="409.6">
      <c r="A75" s="37" t="s">
        <v>139</v>
      </c>
      <c r="B75" s="22" t="s">
        <v>60</v>
      </c>
      <c r="C75" s="108" t="s">
        <v>180</v>
      </c>
      <c r="D75" s="38" t="s">
        <v>61</v>
      </c>
      <c r="E75" s="39"/>
      <c r="F75" s="39" t="s">
        <v>7</v>
      </c>
      <c r="G75" s="75"/>
      <c r="H75" s="65" t="s">
        <v>274</v>
      </c>
    </row>
    <row r="76" spans="1:13" ht="171.6">
      <c r="A76" s="40" t="s">
        <v>140</v>
      </c>
      <c r="B76" s="22" t="s">
        <v>59</v>
      </c>
      <c r="C76" s="109"/>
      <c r="D76" s="38" t="s">
        <v>7</v>
      </c>
      <c r="E76" s="53" t="s">
        <v>8</v>
      </c>
      <c r="F76" s="53">
        <f>100+3000</f>
        <v>3100</v>
      </c>
      <c r="G76" s="75">
        <f>962.5</f>
        <v>962.5</v>
      </c>
      <c r="H76" s="65"/>
    </row>
    <row r="77" spans="1:13" ht="17.399999999999999">
      <c r="A77" s="36">
        <v>3</v>
      </c>
      <c r="B77" s="92" t="s">
        <v>40</v>
      </c>
      <c r="C77" s="92"/>
      <c r="D77" s="92"/>
      <c r="E77" s="92"/>
      <c r="F77" s="92"/>
      <c r="G77" s="75"/>
      <c r="H77" s="65"/>
    </row>
    <row r="78" spans="1:13" ht="62.4">
      <c r="A78" s="41" t="s">
        <v>141</v>
      </c>
      <c r="B78" s="42" t="s">
        <v>150</v>
      </c>
      <c r="C78" s="22" t="s">
        <v>181</v>
      </c>
      <c r="D78" s="53" t="s">
        <v>149</v>
      </c>
      <c r="E78" s="53" t="s">
        <v>171</v>
      </c>
      <c r="F78" s="55" t="s">
        <v>236</v>
      </c>
      <c r="G78" s="75"/>
      <c r="H78" s="65" t="s">
        <v>303</v>
      </c>
    </row>
    <row r="79" spans="1:13" ht="88.5" customHeight="1">
      <c r="A79" s="41" t="s">
        <v>142</v>
      </c>
      <c r="B79" s="42" t="s">
        <v>41</v>
      </c>
      <c r="C79" s="22" t="s">
        <v>182</v>
      </c>
      <c r="D79" s="38">
        <v>44348</v>
      </c>
      <c r="E79" s="53" t="s">
        <v>170</v>
      </c>
      <c r="F79" s="55" t="s">
        <v>236</v>
      </c>
      <c r="G79" s="75"/>
      <c r="H79" s="65" t="s">
        <v>275</v>
      </c>
    </row>
    <row r="80" spans="1:13" ht="17.399999999999999">
      <c r="A80" s="36">
        <v>4</v>
      </c>
      <c r="B80" s="92" t="s">
        <v>62</v>
      </c>
      <c r="C80" s="92"/>
      <c r="D80" s="92"/>
      <c r="E80" s="92"/>
      <c r="F80" s="92"/>
      <c r="G80" s="75"/>
      <c r="H80" s="65"/>
    </row>
    <row r="81" spans="1:8" ht="72" customHeight="1">
      <c r="A81" s="40" t="s">
        <v>143</v>
      </c>
      <c r="B81" s="22" t="s">
        <v>63</v>
      </c>
      <c r="C81" s="22" t="s">
        <v>183</v>
      </c>
      <c r="D81" s="38" t="s">
        <v>7</v>
      </c>
      <c r="E81" s="53" t="s">
        <v>153</v>
      </c>
      <c r="F81" s="55" t="s">
        <v>236</v>
      </c>
      <c r="G81" s="75"/>
      <c r="H81" s="65" t="s">
        <v>276</v>
      </c>
    </row>
    <row r="82" spans="1:8" ht="17.399999999999999">
      <c r="A82" s="36">
        <v>5</v>
      </c>
      <c r="B82" s="92" t="s">
        <v>50</v>
      </c>
      <c r="C82" s="92"/>
      <c r="D82" s="92"/>
      <c r="E82" s="92"/>
      <c r="F82" s="92"/>
      <c r="G82" s="75"/>
      <c r="H82" s="65"/>
    </row>
    <row r="83" spans="1:8" ht="193.2">
      <c r="A83" s="40" t="s">
        <v>144</v>
      </c>
      <c r="B83" s="22" t="s">
        <v>48</v>
      </c>
      <c r="C83" s="85" t="s">
        <v>180</v>
      </c>
      <c r="D83" s="38" t="s">
        <v>7</v>
      </c>
      <c r="E83" s="53" t="s">
        <v>8</v>
      </c>
      <c r="F83" s="53">
        <f>100+100+5+2500+1000</f>
        <v>3705</v>
      </c>
      <c r="G83" s="75">
        <f>1066.9+20.3</f>
        <v>1087.2</v>
      </c>
      <c r="H83" s="65" t="s">
        <v>284</v>
      </c>
    </row>
    <row r="84" spans="1:8" ht="93.6">
      <c r="A84" s="40" t="s">
        <v>218</v>
      </c>
      <c r="B84" s="22" t="s">
        <v>220</v>
      </c>
      <c r="C84" s="22" t="s">
        <v>304</v>
      </c>
      <c r="D84" s="38" t="s">
        <v>7</v>
      </c>
      <c r="E84" s="53" t="s">
        <v>8</v>
      </c>
      <c r="F84" s="56">
        <v>20000</v>
      </c>
      <c r="G84" s="81">
        <v>6613.2</v>
      </c>
      <c r="H84" s="65" t="s">
        <v>292</v>
      </c>
    </row>
    <row r="85" spans="1:8" ht="63.75" customHeight="1">
      <c r="A85" s="40" t="s">
        <v>219</v>
      </c>
      <c r="B85" s="22" t="s">
        <v>49</v>
      </c>
      <c r="C85" s="22" t="s">
        <v>145</v>
      </c>
      <c r="D85" s="38" t="s">
        <v>7</v>
      </c>
      <c r="E85" s="57" t="s">
        <v>153</v>
      </c>
      <c r="F85" s="55" t="s">
        <v>236</v>
      </c>
      <c r="G85" s="65" t="s">
        <v>236</v>
      </c>
      <c r="H85" s="65" t="s">
        <v>277</v>
      </c>
    </row>
    <row r="86" spans="1:8" ht="21" customHeight="1">
      <c r="A86" s="43">
        <v>6</v>
      </c>
      <c r="B86" s="102" t="s">
        <v>45</v>
      </c>
      <c r="C86" s="102"/>
      <c r="D86" s="102"/>
      <c r="E86" s="102"/>
      <c r="F86" s="102"/>
      <c r="G86" s="75"/>
      <c r="H86" s="65"/>
    </row>
    <row r="87" spans="1:8" ht="124.8">
      <c r="A87" s="44" t="s">
        <v>166</v>
      </c>
      <c r="B87" s="58" t="s">
        <v>46</v>
      </c>
      <c r="C87" s="22" t="s">
        <v>181</v>
      </c>
      <c r="D87" s="38" t="s">
        <v>7</v>
      </c>
      <c r="E87" s="57" t="s">
        <v>153</v>
      </c>
      <c r="F87" s="55" t="s">
        <v>236</v>
      </c>
      <c r="G87" s="65" t="s">
        <v>236</v>
      </c>
      <c r="H87" s="76" t="s">
        <v>278</v>
      </c>
    </row>
    <row r="88" spans="1:8" ht="118.5" customHeight="1">
      <c r="A88" s="44" t="s">
        <v>167</v>
      </c>
      <c r="B88" s="58" t="s">
        <v>47</v>
      </c>
      <c r="C88" s="22" t="s">
        <v>181</v>
      </c>
      <c r="D88" s="38" t="s">
        <v>7</v>
      </c>
      <c r="E88" s="57" t="s">
        <v>153</v>
      </c>
      <c r="F88" s="55" t="s">
        <v>236</v>
      </c>
      <c r="G88" s="65" t="s">
        <v>236</v>
      </c>
      <c r="H88" s="65" t="s">
        <v>279</v>
      </c>
    </row>
    <row r="89" spans="1:8" ht="23.25" customHeight="1">
      <c r="A89" s="12" t="s">
        <v>186</v>
      </c>
      <c r="B89" s="102" t="s">
        <v>221</v>
      </c>
      <c r="C89" s="102"/>
      <c r="D89" s="102"/>
      <c r="E89" s="102"/>
      <c r="F89" s="102"/>
      <c r="G89" s="75"/>
      <c r="H89" s="65"/>
    </row>
    <row r="90" spans="1:8" ht="105" customHeight="1">
      <c r="A90" s="13" t="s">
        <v>189</v>
      </c>
      <c r="B90" s="59" t="s">
        <v>233</v>
      </c>
      <c r="C90" s="99" t="s">
        <v>197</v>
      </c>
      <c r="D90" s="38" t="s">
        <v>222</v>
      </c>
      <c r="E90" s="57" t="s">
        <v>188</v>
      </c>
      <c r="F90" s="55" t="s">
        <v>236</v>
      </c>
      <c r="G90" s="77"/>
      <c r="H90" s="65" t="s">
        <v>275</v>
      </c>
    </row>
    <row r="91" spans="1:8" ht="72" customHeight="1">
      <c r="A91" s="13" t="s">
        <v>190</v>
      </c>
      <c r="B91" s="55" t="s">
        <v>187</v>
      </c>
      <c r="C91" s="100"/>
      <c r="D91" s="38" t="s">
        <v>7</v>
      </c>
      <c r="E91" s="57" t="s">
        <v>153</v>
      </c>
      <c r="F91" s="55" t="s">
        <v>236</v>
      </c>
      <c r="G91" s="77" t="s">
        <v>236</v>
      </c>
      <c r="H91" s="65" t="s">
        <v>280</v>
      </c>
    </row>
    <row r="92" spans="1:8" ht="31.2">
      <c r="A92" s="13" t="s">
        <v>191</v>
      </c>
      <c r="B92" s="59" t="s">
        <v>193</v>
      </c>
      <c r="C92" s="100"/>
      <c r="D92" s="38" t="s">
        <v>7</v>
      </c>
      <c r="E92" s="57" t="s">
        <v>17</v>
      </c>
      <c r="F92" s="60">
        <f>10+1+50+5</f>
        <v>66</v>
      </c>
      <c r="G92" s="77">
        <v>0</v>
      </c>
      <c r="H92" s="65"/>
    </row>
    <row r="93" spans="1:8" ht="187.2">
      <c r="A93" s="13" t="s">
        <v>192</v>
      </c>
      <c r="B93" s="59" t="s">
        <v>234</v>
      </c>
      <c r="C93" s="100"/>
      <c r="D93" s="38" t="s">
        <v>7</v>
      </c>
      <c r="E93" s="57" t="s">
        <v>153</v>
      </c>
      <c r="F93" s="55" t="s">
        <v>236</v>
      </c>
      <c r="G93" s="77" t="s">
        <v>236</v>
      </c>
      <c r="H93" s="65" t="s">
        <v>281</v>
      </c>
    </row>
    <row r="94" spans="1:8" ht="62.4">
      <c r="A94" s="13" t="s">
        <v>194</v>
      </c>
      <c r="B94" s="59" t="s">
        <v>195</v>
      </c>
      <c r="C94" s="100"/>
      <c r="D94" s="38" t="s">
        <v>7</v>
      </c>
      <c r="E94" s="57" t="s">
        <v>153</v>
      </c>
      <c r="F94" s="55" t="s">
        <v>236</v>
      </c>
      <c r="G94" s="77" t="s">
        <v>236</v>
      </c>
      <c r="H94" s="65" t="s">
        <v>282</v>
      </c>
    </row>
    <row r="95" spans="1:8" ht="78">
      <c r="A95" s="13" t="s">
        <v>196</v>
      </c>
      <c r="B95" s="59" t="s">
        <v>223</v>
      </c>
      <c r="C95" s="101"/>
      <c r="D95" s="38" t="s">
        <v>7</v>
      </c>
      <c r="E95" s="57" t="s">
        <v>153</v>
      </c>
      <c r="F95" s="55" t="s">
        <v>236</v>
      </c>
      <c r="G95" s="77" t="s">
        <v>236</v>
      </c>
      <c r="H95" s="65" t="s">
        <v>283</v>
      </c>
    </row>
    <row r="96" spans="1:8">
      <c r="A96" s="4"/>
      <c r="B96" s="1"/>
      <c r="C96" s="7"/>
      <c r="D96" s="1"/>
      <c r="E96" s="1"/>
      <c r="F96" s="1"/>
    </row>
    <row r="97" spans="1:6">
      <c r="A97" s="4"/>
      <c r="B97" s="1"/>
      <c r="C97" s="1"/>
      <c r="D97" s="1"/>
      <c r="E97" s="1"/>
      <c r="F97" s="1"/>
    </row>
    <row r="98" spans="1:6" ht="18">
      <c r="A98" s="4"/>
      <c r="B98" s="51" t="s">
        <v>294</v>
      </c>
      <c r="C98" s="51"/>
      <c r="D98" s="51"/>
      <c r="E98" s="51"/>
      <c r="F98" s="51" t="s">
        <v>295</v>
      </c>
    </row>
    <row r="99" spans="1:6" ht="18">
      <c r="A99" s="4"/>
      <c r="B99" s="51"/>
      <c r="C99" s="1"/>
      <c r="D99" s="1"/>
      <c r="E99" s="1"/>
      <c r="F99" s="1"/>
    </row>
    <row r="100" spans="1:6" ht="18">
      <c r="A100" s="4"/>
      <c r="B100" s="51"/>
      <c r="C100" s="1"/>
      <c r="D100" s="1"/>
      <c r="E100" s="1"/>
      <c r="F100" s="1"/>
    </row>
    <row r="101" spans="1:6" ht="18" customHeight="1">
      <c r="A101" s="4"/>
      <c r="B101" s="88" t="s">
        <v>296</v>
      </c>
      <c r="C101" s="88"/>
      <c r="D101" s="1"/>
      <c r="E101" s="1"/>
      <c r="F101" s="1"/>
    </row>
    <row r="102" spans="1:6" ht="16.8" customHeight="1">
      <c r="A102" s="4"/>
      <c r="B102" s="88" t="s">
        <v>297</v>
      </c>
      <c r="C102" s="88"/>
      <c r="D102" s="1"/>
      <c r="E102" s="1"/>
      <c r="F102" s="1"/>
    </row>
    <row r="103" spans="1:6">
      <c r="A103" s="4"/>
      <c r="B103" s="1"/>
      <c r="C103" s="1"/>
      <c r="D103" s="1"/>
      <c r="E103" s="1"/>
      <c r="F103" s="1"/>
    </row>
    <row r="104" spans="1:6">
      <c r="A104" s="4"/>
      <c r="B104" s="1"/>
      <c r="C104" s="1"/>
      <c r="D104" s="1"/>
      <c r="E104" s="1"/>
      <c r="F104" s="1"/>
    </row>
    <row r="105" spans="1:6">
      <c r="A105" s="4"/>
      <c r="B105" s="1"/>
      <c r="C105" s="1"/>
      <c r="D105" s="1"/>
      <c r="E105" s="1"/>
      <c r="F105" s="1"/>
    </row>
    <row r="106" spans="1:6">
      <c r="A106" s="4"/>
      <c r="B106" s="1"/>
      <c r="C106" s="1"/>
      <c r="D106" s="1"/>
      <c r="E106" s="1"/>
      <c r="F106" s="1"/>
    </row>
    <row r="107" spans="1:6">
      <c r="A107" s="4"/>
      <c r="B107" s="1"/>
      <c r="C107" s="1"/>
      <c r="D107" s="1"/>
      <c r="E107" s="1"/>
      <c r="F107" s="1"/>
    </row>
    <row r="108" spans="1:6">
      <c r="A108" s="4"/>
      <c r="B108" s="1"/>
      <c r="C108" s="1"/>
      <c r="D108" s="1"/>
      <c r="E108" s="1"/>
      <c r="F108" s="1"/>
    </row>
    <row r="109" spans="1:6">
      <c r="A109" s="4"/>
      <c r="B109" s="1"/>
      <c r="C109" s="1"/>
      <c r="D109" s="1"/>
      <c r="E109" s="1"/>
      <c r="F109" s="1"/>
    </row>
    <row r="110" spans="1:6">
      <c r="A110" s="4"/>
      <c r="B110" s="1"/>
      <c r="C110" s="1"/>
      <c r="D110" s="1"/>
      <c r="E110" s="1"/>
      <c r="F110" s="1"/>
    </row>
    <row r="111" spans="1:6">
      <c r="A111" s="4"/>
      <c r="B111" s="1"/>
      <c r="C111" s="1"/>
      <c r="D111" s="1"/>
      <c r="E111" s="1"/>
      <c r="F111" s="1"/>
    </row>
    <row r="112" spans="1:6">
      <c r="A112" s="4"/>
      <c r="B112" s="1"/>
      <c r="C112" s="1"/>
      <c r="D112" s="1"/>
      <c r="E112" s="1"/>
      <c r="F112" s="1"/>
    </row>
    <row r="113" spans="1:6">
      <c r="A113" s="4"/>
      <c r="B113" s="1"/>
      <c r="C113" s="1"/>
      <c r="D113" s="1"/>
      <c r="E113" s="1"/>
      <c r="F113" s="1"/>
    </row>
    <row r="114" spans="1:6">
      <c r="A114" s="4"/>
      <c r="B114" s="1"/>
      <c r="C114" s="1"/>
      <c r="D114" s="1"/>
      <c r="E114" s="1"/>
      <c r="F114" s="1"/>
    </row>
    <row r="115" spans="1:6">
      <c r="A115" s="4"/>
      <c r="B115" s="1"/>
      <c r="C115" s="1"/>
      <c r="D115" s="1"/>
      <c r="E115" s="1"/>
      <c r="F115" s="1"/>
    </row>
    <row r="116" spans="1:6">
      <c r="A116" s="4"/>
      <c r="B116" s="1"/>
      <c r="C116" s="1"/>
      <c r="D116" s="1"/>
      <c r="E116" s="1"/>
      <c r="F116" s="1"/>
    </row>
    <row r="117" spans="1:6">
      <c r="A117" s="4"/>
      <c r="B117" s="1"/>
      <c r="C117" s="1"/>
      <c r="D117" s="1"/>
      <c r="E117" s="1"/>
      <c r="F117" s="1"/>
    </row>
    <row r="118" spans="1:6">
      <c r="A118" s="4"/>
      <c r="B118" s="1"/>
      <c r="C118" s="1"/>
      <c r="D118" s="1"/>
      <c r="E118" s="1"/>
      <c r="F118" s="1"/>
    </row>
    <row r="119" spans="1:6">
      <c r="A119" s="4"/>
      <c r="B119" s="1"/>
      <c r="C119" s="1"/>
      <c r="D119" s="1"/>
      <c r="E119" s="1"/>
      <c r="F119" s="1"/>
    </row>
    <row r="120" spans="1:6">
      <c r="A120" s="4"/>
      <c r="B120" s="1"/>
      <c r="C120" s="1"/>
      <c r="D120" s="1"/>
      <c r="E120" s="1"/>
      <c r="F120" s="1"/>
    </row>
    <row r="121" spans="1:6">
      <c r="A121" s="4"/>
      <c r="B121" s="1"/>
      <c r="C121" s="1"/>
      <c r="D121" s="1"/>
      <c r="E121" s="1"/>
      <c r="F121" s="1"/>
    </row>
    <row r="122" spans="1:6">
      <c r="A122" s="4"/>
      <c r="B122" s="1"/>
      <c r="C122" s="1"/>
      <c r="D122" s="1"/>
      <c r="E122" s="1"/>
      <c r="F122" s="1"/>
    </row>
    <row r="123" spans="1:6">
      <c r="A123" s="4"/>
      <c r="B123" s="1"/>
      <c r="C123" s="1"/>
      <c r="D123" s="1"/>
      <c r="E123" s="1"/>
      <c r="F123" s="1"/>
    </row>
    <row r="124" spans="1:6">
      <c r="A124" s="4"/>
      <c r="B124" s="1"/>
      <c r="C124" s="1"/>
      <c r="D124" s="1"/>
      <c r="E124" s="1"/>
      <c r="F124" s="1"/>
    </row>
    <row r="125" spans="1:6">
      <c r="A125" s="4"/>
      <c r="B125" s="1"/>
      <c r="C125" s="1"/>
      <c r="D125" s="1"/>
      <c r="E125" s="1"/>
      <c r="F125" s="1"/>
    </row>
    <row r="126" spans="1:6">
      <c r="A126" s="4"/>
      <c r="B126" s="1"/>
      <c r="C126" s="1"/>
      <c r="D126" s="1"/>
      <c r="E126" s="1"/>
      <c r="F126" s="1"/>
    </row>
    <row r="127" spans="1:6">
      <c r="A127" s="4"/>
      <c r="B127" s="1"/>
      <c r="C127" s="1"/>
      <c r="D127" s="1"/>
      <c r="E127" s="1"/>
      <c r="F127" s="1"/>
    </row>
    <row r="128" spans="1:6">
      <c r="A128" s="4"/>
      <c r="B128" s="1"/>
      <c r="C128" s="1"/>
      <c r="D128" s="1"/>
      <c r="E128" s="1"/>
      <c r="F128" s="1"/>
    </row>
    <row r="129" spans="1:6">
      <c r="A129" s="4"/>
      <c r="B129" s="1"/>
      <c r="C129" s="1"/>
      <c r="D129" s="1"/>
      <c r="E129" s="1"/>
      <c r="F129" s="1"/>
    </row>
    <row r="130" spans="1:6">
      <c r="A130" s="4"/>
      <c r="B130" s="1"/>
      <c r="C130" s="1"/>
      <c r="D130" s="1"/>
      <c r="E130" s="1"/>
      <c r="F130" s="1"/>
    </row>
    <row r="131" spans="1:6">
      <c r="A131" s="4"/>
      <c r="B131" s="1"/>
      <c r="C131" s="1"/>
      <c r="D131" s="1"/>
      <c r="E131" s="1"/>
      <c r="F131" s="1"/>
    </row>
    <row r="132" spans="1:6">
      <c r="A132" s="4"/>
      <c r="B132" s="1"/>
      <c r="C132" s="1"/>
      <c r="D132" s="1"/>
      <c r="E132" s="1"/>
      <c r="F132" s="1"/>
    </row>
    <row r="133" spans="1:6">
      <c r="A133" s="4"/>
      <c r="B133" s="1"/>
      <c r="C133" s="1"/>
      <c r="D133" s="1"/>
      <c r="E133" s="1"/>
      <c r="F133" s="1"/>
    </row>
    <row r="134" spans="1:6">
      <c r="A134" s="4"/>
      <c r="B134" s="1"/>
      <c r="C134" s="1"/>
      <c r="D134" s="1"/>
      <c r="E134" s="1"/>
      <c r="F134" s="1"/>
    </row>
    <row r="135" spans="1:6">
      <c r="A135" s="4"/>
      <c r="B135" s="1"/>
      <c r="C135" s="1"/>
      <c r="D135" s="1"/>
      <c r="E135" s="1"/>
      <c r="F135" s="1"/>
    </row>
    <row r="136" spans="1:6">
      <c r="A136" s="4"/>
      <c r="B136" s="1"/>
      <c r="C136" s="1"/>
      <c r="D136" s="1"/>
      <c r="E136" s="1"/>
      <c r="F136" s="1"/>
    </row>
    <row r="137" spans="1:6">
      <c r="A137" s="4"/>
      <c r="B137" s="1"/>
      <c r="C137" s="1"/>
      <c r="D137" s="1"/>
      <c r="E137" s="1"/>
      <c r="F137" s="1"/>
    </row>
    <row r="138" spans="1:6">
      <c r="A138" s="4"/>
      <c r="B138" s="1"/>
      <c r="C138" s="1"/>
      <c r="D138" s="1"/>
      <c r="E138" s="1"/>
      <c r="F138" s="1"/>
    </row>
    <row r="139" spans="1:6">
      <c r="A139" s="4"/>
      <c r="B139" s="1"/>
      <c r="C139" s="1"/>
      <c r="D139" s="1"/>
      <c r="E139" s="1"/>
      <c r="F139" s="1"/>
    </row>
    <row r="140" spans="1:6">
      <c r="A140" s="4"/>
      <c r="B140" s="1"/>
      <c r="C140" s="1"/>
      <c r="D140" s="1"/>
      <c r="E140" s="1"/>
      <c r="F140" s="1"/>
    </row>
    <row r="141" spans="1:6">
      <c r="A141" s="4"/>
      <c r="B141" s="1"/>
      <c r="C141" s="1"/>
      <c r="D141" s="1"/>
      <c r="E141" s="1"/>
      <c r="F141" s="1"/>
    </row>
    <row r="142" spans="1:6">
      <c r="A142" s="4"/>
      <c r="B142" s="1"/>
      <c r="C142" s="1"/>
      <c r="D142" s="1"/>
      <c r="E142" s="1"/>
      <c r="F142" s="1"/>
    </row>
    <row r="143" spans="1:6">
      <c r="A143" s="4"/>
      <c r="B143" s="1"/>
      <c r="C143" s="1"/>
      <c r="D143" s="1"/>
      <c r="E143" s="1"/>
      <c r="F143" s="1"/>
    </row>
    <row r="144" spans="1:6">
      <c r="A144" s="4"/>
      <c r="B144" s="1"/>
      <c r="C144" s="1"/>
      <c r="D144" s="1"/>
      <c r="E144" s="1"/>
      <c r="F144" s="1"/>
    </row>
    <row r="145" spans="1:6">
      <c r="A145" s="4"/>
      <c r="B145" s="1"/>
      <c r="C145" s="1"/>
      <c r="D145" s="1"/>
      <c r="E145" s="1"/>
      <c r="F145" s="1"/>
    </row>
    <row r="146" spans="1:6">
      <c r="A146" s="4"/>
      <c r="B146" s="1"/>
      <c r="C146" s="1"/>
      <c r="D146" s="1"/>
      <c r="E146" s="1"/>
      <c r="F146" s="1"/>
    </row>
    <row r="147" spans="1:6">
      <c r="A147" s="4"/>
      <c r="B147" s="1"/>
      <c r="C147" s="1"/>
      <c r="D147" s="1"/>
      <c r="E147" s="1"/>
      <c r="F147" s="1"/>
    </row>
    <row r="148" spans="1:6">
      <c r="A148" s="4"/>
      <c r="B148" s="1"/>
      <c r="C148" s="1"/>
      <c r="D148" s="1"/>
      <c r="E148" s="1"/>
      <c r="F148" s="1"/>
    </row>
    <row r="149" spans="1:6">
      <c r="A149" s="4"/>
      <c r="B149" s="1"/>
      <c r="C149" s="1"/>
      <c r="D149" s="1"/>
      <c r="E149" s="1"/>
      <c r="F149" s="1"/>
    </row>
    <row r="150" spans="1:6">
      <c r="A150" s="4"/>
      <c r="B150" s="1"/>
      <c r="C150" s="1"/>
      <c r="D150" s="1"/>
      <c r="E150" s="1"/>
      <c r="F150" s="1"/>
    </row>
    <row r="151" spans="1:6">
      <c r="A151" s="4"/>
      <c r="B151" s="1"/>
      <c r="C151" s="1"/>
      <c r="D151" s="1"/>
      <c r="E151" s="1"/>
      <c r="F151" s="1"/>
    </row>
    <row r="152" spans="1:6">
      <c r="A152" s="4"/>
      <c r="B152" s="1"/>
      <c r="C152" s="1"/>
      <c r="D152" s="1"/>
      <c r="E152" s="1"/>
      <c r="F152" s="1"/>
    </row>
    <row r="153" spans="1:6">
      <c r="A153" s="4"/>
      <c r="B153" s="1"/>
      <c r="C153" s="1"/>
      <c r="D153" s="1"/>
      <c r="E153" s="1"/>
      <c r="F153" s="1"/>
    </row>
    <row r="154" spans="1:6">
      <c r="A154" s="4"/>
      <c r="B154" s="1"/>
      <c r="C154" s="1"/>
      <c r="D154" s="1"/>
      <c r="E154" s="1"/>
      <c r="F154" s="1"/>
    </row>
    <row r="155" spans="1:6">
      <c r="A155" s="4"/>
      <c r="B155" s="1"/>
      <c r="C155" s="1"/>
      <c r="D155" s="1"/>
      <c r="E155" s="1"/>
      <c r="F155" s="1"/>
    </row>
    <row r="156" spans="1:6">
      <c r="A156" s="4"/>
      <c r="B156" s="1"/>
      <c r="C156" s="1"/>
      <c r="D156" s="1"/>
      <c r="E156" s="1"/>
      <c r="F156" s="1"/>
    </row>
    <row r="157" spans="1:6">
      <c r="A157" s="4"/>
      <c r="B157" s="1"/>
      <c r="C157" s="1"/>
      <c r="D157" s="1"/>
      <c r="E157" s="1"/>
      <c r="F157" s="1"/>
    </row>
    <row r="158" spans="1:6">
      <c r="A158" s="4"/>
      <c r="B158" s="1"/>
      <c r="C158" s="1"/>
      <c r="D158" s="1"/>
      <c r="E158" s="1"/>
      <c r="F158" s="1"/>
    </row>
    <row r="159" spans="1:6">
      <c r="A159" s="4"/>
      <c r="B159" s="1"/>
      <c r="C159" s="1"/>
      <c r="D159" s="1"/>
      <c r="E159" s="1"/>
      <c r="F159" s="1"/>
    </row>
    <row r="160" spans="1:6">
      <c r="A160" s="4"/>
      <c r="B160" s="1"/>
      <c r="C160" s="1"/>
      <c r="D160" s="1"/>
      <c r="E160" s="1"/>
      <c r="F160" s="1"/>
    </row>
    <row r="161" spans="1:6">
      <c r="A161" s="4"/>
      <c r="B161" s="1"/>
      <c r="C161" s="1"/>
      <c r="D161" s="1"/>
      <c r="E161" s="1"/>
      <c r="F161" s="1"/>
    </row>
    <row r="162" spans="1:6">
      <c r="A162" s="4"/>
      <c r="B162" s="1"/>
      <c r="C162" s="1"/>
      <c r="D162" s="1"/>
      <c r="E162" s="1"/>
      <c r="F162" s="1"/>
    </row>
    <row r="163" spans="1:6">
      <c r="A163" s="4"/>
      <c r="B163" s="1"/>
      <c r="C163" s="1"/>
      <c r="D163" s="1"/>
      <c r="E163" s="1"/>
      <c r="F163" s="1"/>
    </row>
    <row r="164" spans="1:6">
      <c r="A164" s="4"/>
      <c r="B164" s="1"/>
      <c r="C164" s="1"/>
      <c r="D164" s="1"/>
      <c r="E164" s="1"/>
      <c r="F164" s="1"/>
    </row>
    <row r="165" spans="1:6">
      <c r="A165" s="4"/>
      <c r="B165" s="1"/>
      <c r="C165" s="1"/>
      <c r="D165" s="1"/>
      <c r="E165" s="1"/>
      <c r="F165" s="1"/>
    </row>
    <row r="166" spans="1:6">
      <c r="A166" s="4"/>
      <c r="B166" s="1"/>
      <c r="C166" s="1"/>
      <c r="D166" s="1"/>
      <c r="E166" s="1"/>
      <c r="F166" s="1"/>
    </row>
    <row r="167" spans="1:6">
      <c r="A167" s="4"/>
      <c r="B167" s="1"/>
      <c r="C167" s="1"/>
      <c r="D167" s="1"/>
      <c r="E167" s="1"/>
      <c r="F167" s="1"/>
    </row>
    <row r="168" spans="1:6">
      <c r="A168" s="4"/>
      <c r="B168" s="1"/>
      <c r="C168" s="1"/>
      <c r="D168" s="1"/>
      <c r="E168" s="1"/>
      <c r="F168" s="1"/>
    </row>
    <row r="169" spans="1:6">
      <c r="A169" s="4"/>
      <c r="B169" s="1"/>
      <c r="C169" s="1"/>
      <c r="D169" s="1"/>
      <c r="E169" s="1"/>
      <c r="F169" s="1"/>
    </row>
    <row r="170" spans="1:6">
      <c r="A170" s="4"/>
      <c r="B170" s="1"/>
      <c r="C170" s="1"/>
      <c r="D170" s="1"/>
      <c r="E170" s="1"/>
      <c r="F170" s="1"/>
    </row>
    <row r="171" spans="1:6">
      <c r="A171" s="4"/>
      <c r="B171" s="1"/>
      <c r="C171" s="1"/>
      <c r="D171" s="1"/>
      <c r="E171" s="1"/>
      <c r="F171" s="1"/>
    </row>
    <row r="172" spans="1:6">
      <c r="A172" s="4"/>
      <c r="B172" s="1"/>
      <c r="C172" s="1"/>
      <c r="D172" s="1"/>
      <c r="E172" s="1"/>
      <c r="F172" s="1"/>
    </row>
    <row r="173" spans="1:6">
      <c r="A173" s="4"/>
      <c r="B173" s="1"/>
      <c r="C173" s="1"/>
      <c r="D173" s="1"/>
      <c r="E173" s="1"/>
      <c r="F173" s="1"/>
    </row>
    <row r="174" spans="1:6">
      <c r="A174" s="4"/>
      <c r="B174" s="1"/>
      <c r="C174" s="1"/>
      <c r="D174" s="1"/>
      <c r="E174" s="1"/>
      <c r="F174" s="1"/>
    </row>
    <row r="175" spans="1:6">
      <c r="A175" s="4"/>
      <c r="B175" s="1"/>
      <c r="C175" s="1"/>
      <c r="D175" s="1"/>
      <c r="E175" s="1"/>
      <c r="F175" s="1"/>
    </row>
    <row r="176" spans="1:6">
      <c r="A176" s="4"/>
      <c r="B176" s="1"/>
      <c r="C176" s="1"/>
      <c r="D176" s="1"/>
      <c r="E176" s="1"/>
      <c r="F176" s="1"/>
    </row>
    <row r="177" spans="1:6">
      <c r="A177" s="4"/>
      <c r="B177" s="1"/>
      <c r="C177" s="1"/>
      <c r="D177" s="1"/>
      <c r="E177" s="1"/>
      <c r="F177" s="1"/>
    </row>
    <row r="178" spans="1:6">
      <c r="A178" s="4"/>
      <c r="B178" s="1"/>
      <c r="C178" s="1"/>
      <c r="D178" s="1"/>
      <c r="E178" s="1"/>
      <c r="F178" s="1"/>
    </row>
    <row r="179" spans="1:6">
      <c r="A179" s="4"/>
      <c r="B179" s="1"/>
      <c r="C179" s="1"/>
      <c r="D179" s="1"/>
      <c r="E179" s="1"/>
      <c r="F179" s="1"/>
    </row>
    <row r="180" spans="1:6">
      <c r="A180" s="4"/>
      <c r="B180" s="1"/>
      <c r="C180" s="1"/>
      <c r="D180" s="1"/>
      <c r="E180" s="1"/>
      <c r="F180" s="1"/>
    </row>
    <row r="181" spans="1:6">
      <c r="A181" s="4"/>
      <c r="B181" s="1"/>
      <c r="C181" s="1"/>
      <c r="D181" s="1"/>
      <c r="E181" s="1"/>
      <c r="F181" s="1"/>
    </row>
    <row r="182" spans="1:6">
      <c r="A182" s="4"/>
      <c r="B182" s="1"/>
      <c r="C182" s="1"/>
      <c r="D182" s="1"/>
      <c r="E182" s="1"/>
      <c r="F182" s="1"/>
    </row>
    <row r="183" spans="1:6">
      <c r="A183" s="4"/>
      <c r="B183" s="1"/>
      <c r="C183" s="1"/>
      <c r="D183" s="1"/>
      <c r="E183" s="1"/>
      <c r="F183" s="1"/>
    </row>
    <row r="184" spans="1:6">
      <c r="A184" s="4"/>
      <c r="B184" s="1"/>
      <c r="C184" s="1"/>
      <c r="D184" s="1"/>
      <c r="E184" s="1"/>
      <c r="F184" s="1"/>
    </row>
    <row r="185" spans="1:6">
      <c r="A185" s="4"/>
      <c r="B185" s="1"/>
      <c r="C185" s="1"/>
      <c r="D185" s="1"/>
      <c r="E185" s="1"/>
      <c r="F185" s="1"/>
    </row>
    <row r="186" spans="1:6">
      <c r="A186" s="4"/>
      <c r="B186" s="1"/>
      <c r="C186" s="1"/>
      <c r="D186" s="1"/>
      <c r="E186" s="1"/>
      <c r="F186" s="1"/>
    </row>
    <row r="187" spans="1:6">
      <c r="A187" s="4"/>
      <c r="B187" s="1"/>
      <c r="C187" s="1"/>
      <c r="D187" s="1"/>
      <c r="E187" s="1"/>
      <c r="F187" s="1"/>
    </row>
    <row r="188" spans="1:6">
      <c r="A188" s="4"/>
      <c r="B188" s="1"/>
      <c r="C188" s="1"/>
      <c r="D188" s="1"/>
      <c r="E188" s="1"/>
      <c r="F188" s="1"/>
    </row>
    <row r="189" spans="1:6">
      <c r="A189" s="4"/>
      <c r="B189" s="1"/>
      <c r="C189" s="1"/>
      <c r="D189" s="1"/>
      <c r="E189" s="1"/>
      <c r="F189" s="1"/>
    </row>
    <row r="190" spans="1:6">
      <c r="A190" s="4"/>
      <c r="B190" s="1"/>
      <c r="C190" s="1"/>
      <c r="D190" s="1"/>
      <c r="E190" s="1"/>
      <c r="F190" s="1"/>
    </row>
    <row r="191" spans="1:6">
      <c r="A191" s="4"/>
      <c r="B191" s="1"/>
      <c r="C191" s="1"/>
      <c r="D191" s="1"/>
      <c r="E191" s="1"/>
      <c r="F191" s="1"/>
    </row>
    <row r="192" spans="1:6">
      <c r="A192" s="4"/>
      <c r="B192" s="1"/>
      <c r="C192" s="1"/>
      <c r="D192" s="1"/>
      <c r="E192" s="1"/>
      <c r="F192" s="1"/>
    </row>
    <row r="193" spans="1:6">
      <c r="A193" s="4"/>
      <c r="B193" s="1"/>
      <c r="C193" s="1"/>
      <c r="D193" s="1"/>
      <c r="E193" s="1"/>
      <c r="F193" s="1"/>
    </row>
    <row r="194" spans="1:6">
      <c r="A194" s="4"/>
      <c r="B194" s="1"/>
      <c r="C194" s="1"/>
      <c r="D194" s="1"/>
      <c r="E194" s="1"/>
      <c r="F194" s="1"/>
    </row>
    <row r="195" spans="1:6">
      <c r="A195" s="4"/>
      <c r="B195" s="1"/>
      <c r="C195" s="1"/>
      <c r="D195" s="1"/>
      <c r="E195" s="1"/>
      <c r="F195" s="1"/>
    </row>
    <row r="196" spans="1:6">
      <c r="A196" s="4"/>
      <c r="B196" s="1"/>
      <c r="C196" s="1"/>
      <c r="D196" s="1"/>
      <c r="E196" s="1"/>
      <c r="F196" s="1"/>
    </row>
    <row r="197" spans="1:6">
      <c r="A197" s="4"/>
      <c r="B197" s="1"/>
      <c r="C197" s="1"/>
      <c r="D197" s="1"/>
      <c r="E197" s="1"/>
      <c r="F197" s="1"/>
    </row>
    <row r="198" spans="1:6">
      <c r="A198" s="4"/>
      <c r="B198" s="1"/>
      <c r="C198" s="1"/>
      <c r="D198" s="1"/>
      <c r="E198" s="1"/>
      <c r="F198" s="1"/>
    </row>
    <row r="199" spans="1:6">
      <c r="A199" s="4"/>
      <c r="B199" s="1"/>
      <c r="C199" s="1"/>
      <c r="D199" s="1"/>
      <c r="E199" s="1"/>
      <c r="F199" s="1"/>
    </row>
    <row r="200" spans="1:6">
      <c r="A200" s="4"/>
      <c r="B200" s="1"/>
      <c r="C200" s="1"/>
      <c r="D200" s="1"/>
      <c r="E200" s="1"/>
      <c r="F200" s="1"/>
    </row>
    <row r="201" spans="1:6">
      <c r="A201" s="4"/>
      <c r="B201" s="1"/>
      <c r="C201" s="1"/>
      <c r="D201" s="1"/>
      <c r="E201" s="1"/>
      <c r="F201" s="1"/>
    </row>
    <row r="202" spans="1:6">
      <c r="A202" s="4"/>
      <c r="B202" s="1"/>
      <c r="C202" s="1"/>
      <c r="D202" s="1"/>
      <c r="E202" s="1"/>
      <c r="F202" s="1"/>
    </row>
    <row r="203" spans="1:6">
      <c r="A203" s="4"/>
      <c r="B203" s="1"/>
      <c r="C203" s="1"/>
      <c r="D203" s="1"/>
      <c r="E203" s="1"/>
      <c r="F203" s="1"/>
    </row>
    <row r="204" spans="1:6">
      <c r="A204" s="4"/>
      <c r="B204" s="1"/>
      <c r="C204" s="1"/>
      <c r="D204" s="1"/>
      <c r="E204" s="1"/>
      <c r="F204" s="1"/>
    </row>
    <row r="205" spans="1:6">
      <c r="A205" s="4"/>
      <c r="B205" s="1"/>
      <c r="C205" s="1"/>
      <c r="D205" s="1"/>
      <c r="E205" s="1"/>
      <c r="F205" s="1"/>
    </row>
    <row r="206" spans="1:6">
      <c r="A206" s="4"/>
      <c r="B206" s="1"/>
      <c r="C206" s="1"/>
      <c r="D206" s="1"/>
      <c r="E206" s="1"/>
      <c r="F206" s="1"/>
    </row>
    <row r="207" spans="1:6">
      <c r="A207" s="4"/>
      <c r="B207" s="1"/>
      <c r="C207" s="1"/>
      <c r="D207" s="1"/>
      <c r="E207" s="1"/>
      <c r="F207" s="1"/>
    </row>
    <row r="208" spans="1:6">
      <c r="A208" s="4"/>
      <c r="B208" s="1"/>
      <c r="C208" s="1"/>
      <c r="D208" s="1"/>
      <c r="E208" s="1"/>
      <c r="F208" s="1"/>
    </row>
    <row r="209" spans="1:6">
      <c r="A209" s="4"/>
      <c r="B209" s="1"/>
      <c r="C209" s="1"/>
      <c r="D209" s="1"/>
      <c r="E209" s="1"/>
      <c r="F209" s="1"/>
    </row>
    <row r="210" spans="1:6">
      <c r="A210" s="4"/>
      <c r="B210" s="1"/>
      <c r="C210" s="1"/>
      <c r="D210" s="1"/>
      <c r="E210" s="1"/>
      <c r="F210" s="1"/>
    </row>
    <row r="211" spans="1:6">
      <c r="A211" s="4"/>
      <c r="B211" s="1"/>
      <c r="C211" s="1"/>
      <c r="D211" s="1"/>
      <c r="E211" s="1"/>
      <c r="F211" s="1"/>
    </row>
    <row r="212" spans="1:6">
      <c r="A212" s="4"/>
      <c r="B212" s="1"/>
      <c r="C212" s="1"/>
      <c r="D212" s="1"/>
      <c r="E212" s="1"/>
      <c r="F212" s="1"/>
    </row>
    <row r="213" spans="1:6">
      <c r="A213" s="4"/>
      <c r="B213" s="1"/>
      <c r="C213" s="1"/>
      <c r="D213" s="1"/>
      <c r="E213" s="1"/>
      <c r="F213" s="1"/>
    </row>
    <row r="214" spans="1:6">
      <c r="A214" s="4"/>
      <c r="B214" s="1"/>
      <c r="C214" s="1"/>
      <c r="D214" s="1"/>
      <c r="E214" s="1"/>
      <c r="F214" s="1"/>
    </row>
    <row r="215" spans="1:6">
      <c r="A215" s="4"/>
      <c r="B215" s="1"/>
      <c r="C215" s="1"/>
      <c r="D215" s="1"/>
      <c r="E215" s="1"/>
      <c r="F215" s="1"/>
    </row>
    <row r="216" spans="1:6">
      <c r="A216" s="4"/>
      <c r="B216" s="1"/>
      <c r="C216" s="1"/>
      <c r="D216" s="1"/>
      <c r="E216" s="1"/>
      <c r="F216" s="1"/>
    </row>
    <row r="217" spans="1:6">
      <c r="A217" s="4"/>
      <c r="B217" s="1"/>
      <c r="C217" s="1"/>
      <c r="D217" s="1"/>
      <c r="E217" s="1"/>
      <c r="F217" s="1"/>
    </row>
    <row r="218" spans="1:6">
      <c r="A218" s="4"/>
      <c r="B218" s="1"/>
      <c r="C218" s="1"/>
      <c r="D218" s="1"/>
      <c r="E218" s="1"/>
      <c r="F218" s="1"/>
    </row>
    <row r="219" spans="1:6">
      <c r="A219" s="4"/>
      <c r="B219" s="1"/>
      <c r="C219" s="1"/>
      <c r="D219" s="1"/>
      <c r="E219" s="1"/>
      <c r="F219" s="1"/>
    </row>
    <row r="220" spans="1:6">
      <c r="A220" s="4"/>
      <c r="B220" s="1"/>
      <c r="C220" s="1"/>
      <c r="D220" s="1"/>
      <c r="E220" s="1"/>
      <c r="F220" s="1"/>
    </row>
    <row r="221" spans="1:6">
      <c r="A221" s="4"/>
      <c r="B221" s="1"/>
      <c r="C221" s="1"/>
      <c r="D221" s="1"/>
      <c r="E221" s="1"/>
      <c r="F221" s="1"/>
    </row>
    <row r="222" spans="1:6">
      <c r="A222" s="4"/>
      <c r="B222" s="1"/>
      <c r="C222" s="1"/>
      <c r="D222" s="1"/>
      <c r="E222" s="1"/>
      <c r="F222" s="1"/>
    </row>
    <row r="223" spans="1:6">
      <c r="A223" s="4"/>
      <c r="B223" s="1"/>
      <c r="C223" s="1"/>
      <c r="D223" s="1"/>
      <c r="E223" s="1"/>
      <c r="F223" s="1"/>
    </row>
    <row r="224" spans="1:6">
      <c r="A224" s="4"/>
      <c r="B224" s="1"/>
      <c r="C224" s="1"/>
      <c r="D224" s="1"/>
      <c r="E224" s="1"/>
      <c r="F224" s="1"/>
    </row>
    <row r="225" spans="1:6">
      <c r="A225" s="4"/>
      <c r="B225" s="1"/>
      <c r="C225" s="1"/>
      <c r="D225" s="1"/>
      <c r="E225" s="1"/>
      <c r="F225" s="1"/>
    </row>
    <row r="226" spans="1:6">
      <c r="A226" s="4"/>
      <c r="B226" s="1"/>
      <c r="C226" s="1"/>
      <c r="D226" s="1"/>
      <c r="E226" s="1"/>
      <c r="F226" s="1"/>
    </row>
    <row r="227" spans="1:6">
      <c r="A227" s="4"/>
      <c r="B227" s="1"/>
      <c r="C227" s="1"/>
      <c r="D227" s="1"/>
      <c r="E227" s="1"/>
      <c r="F227" s="1"/>
    </row>
    <row r="228" spans="1:6">
      <c r="A228" s="4"/>
      <c r="B228" s="1"/>
      <c r="C228" s="1"/>
      <c r="D228" s="1"/>
      <c r="E228" s="1"/>
      <c r="F228" s="1"/>
    </row>
    <row r="229" spans="1:6">
      <c r="A229" s="4"/>
      <c r="B229" s="1"/>
      <c r="C229" s="1"/>
      <c r="D229" s="1"/>
      <c r="E229" s="1"/>
      <c r="F229" s="1"/>
    </row>
    <row r="230" spans="1:6">
      <c r="A230" s="4"/>
      <c r="B230" s="1"/>
      <c r="C230" s="1"/>
      <c r="D230" s="1"/>
      <c r="E230" s="1"/>
      <c r="F230" s="1"/>
    </row>
    <row r="231" spans="1:6">
      <c r="A231" s="4"/>
      <c r="B231" s="1"/>
      <c r="C231" s="1"/>
      <c r="D231" s="1"/>
      <c r="E231" s="1"/>
      <c r="F231" s="1"/>
    </row>
    <row r="232" spans="1:6">
      <c r="A232" s="4"/>
      <c r="B232" s="1"/>
      <c r="C232" s="1"/>
      <c r="D232" s="1"/>
      <c r="E232" s="1"/>
      <c r="F232" s="1"/>
    </row>
    <row r="233" spans="1:6">
      <c r="A233" s="4"/>
      <c r="B233" s="1"/>
      <c r="C233" s="1"/>
      <c r="D233" s="1"/>
      <c r="E233" s="1"/>
      <c r="F233" s="1"/>
    </row>
    <row r="234" spans="1:6">
      <c r="A234" s="4"/>
      <c r="B234" s="1"/>
      <c r="C234" s="1"/>
      <c r="D234" s="1"/>
      <c r="E234" s="1"/>
      <c r="F234" s="1"/>
    </row>
    <row r="235" spans="1:6">
      <c r="A235" s="4"/>
      <c r="B235" s="1"/>
      <c r="C235" s="1"/>
      <c r="D235" s="1"/>
      <c r="E235" s="1"/>
      <c r="F235" s="1"/>
    </row>
    <row r="236" spans="1:6">
      <c r="A236" s="4"/>
      <c r="B236" s="1"/>
      <c r="C236" s="1"/>
      <c r="D236" s="1"/>
      <c r="E236" s="1"/>
      <c r="F236" s="1"/>
    </row>
    <row r="237" spans="1:6">
      <c r="A237" s="4"/>
      <c r="B237" s="1"/>
      <c r="C237" s="1"/>
      <c r="D237" s="1"/>
      <c r="E237" s="1"/>
      <c r="F237" s="1"/>
    </row>
    <row r="238" spans="1:6">
      <c r="A238" s="4"/>
      <c r="B238" s="1"/>
      <c r="C238" s="1"/>
      <c r="D238" s="1"/>
      <c r="E238" s="1"/>
      <c r="F238" s="1"/>
    </row>
    <row r="239" spans="1:6">
      <c r="A239" s="4"/>
      <c r="B239" s="1"/>
      <c r="C239" s="1"/>
      <c r="D239" s="1"/>
      <c r="E239" s="1"/>
      <c r="F239" s="1"/>
    </row>
    <row r="240" spans="1:6">
      <c r="A240" s="4"/>
      <c r="B240" s="1"/>
      <c r="C240" s="1"/>
      <c r="D240" s="1"/>
      <c r="E240" s="1"/>
      <c r="F240" s="1"/>
    </row>
    <row r="241" spans="1:6">
      <c r="A241" s="4"/>
      <c r="B241" s="1"/>
      <c r="C241" s="1"/>
      <c r="D241" s="1"/>
      <c r="E241" s="1"/>
      <c r="F241" s="1"/>
    </row>
    <row r="242" spans="1:6">
      <c r="A242" s="4"/>
      <c r="B242" s="1"/>
      <c r="C242" s="1"/>
      <c r="D242" s="1"/>
      <c r="E242" s="1"/>
      <c r="F242" s="1"/>
    </row>
    <row r="243" spans="1:6">
      <c r="A243" s="4"/>
      <c r="B243" s="1"/>
      <c r="C243" s="1"/>
      <c r="D243" s="1"/>
      <c r="E243" s="1"/>
      <c r="F243" s="1"/>
    </row>
    <row r="244" spans="1:6">
      <c r="A244" s="4"/>
      <c r="B244" s="1"/>
      <c r="C244" s="1"/>
      <c r="D244" s="1"/>
      <c r="E244" s="1"/>
      <c r="F244" s="1"/>
    </row>
    <row r="245" spans="1:6">
      <c r="A245" s="4"/>
      <c r="B245" s="1"/>
      <c r="C245" s="1"/>
      <c r="D245" s="1"/>
      <c r="E245" s="1"/>
      <c r="F245" s="1"/>
    </row>
    <row r="246" spans="1:6">
      <c r="A246" s="4"/>
      <c r="B246" s="1"/>
      <c r="C246" s="1"/>
      <c r="D246" s="1"/>
      <c r="E246" s="1"/>
      <c r="F246" s="1"/>
    </row>
    <row r="247" spans="1:6">
      <c r="A247" s="4"/>
      <c r="B247" s="1"/>
      <c r="C247" s="1"/>
      <c r="D247" s="1"/>
      <c r="E247" s="1"/>
      <c r="F247" s="1"/>
    </row>
    <row r="248" spans="1:6">
      <c r="A248" s="4"/>
      <c r="B248" s="1"/>
      <c r="C248" s="1"/>
      <c r="D248" s="1"/>
      <c r="E248" s="1"/>
      <c r="F248" s="1"/>
    </row>
    <row r="249" spans="1:6">
      <c r="A249" s="4"/>
      <c r="B249" s="1"/>
      <c r="C249" s="1"/>
      <c r="D249" s="1"/>
      <c r="E249" s="1"/>
      <c r="F249" s="1"/>
    </row>
    <row r="250" spans="1:6">
      <c r="A250" s="4"/>
      <c r="B250" s="1"/>
      <c r="C250" s="1"/>
      <c r="D250" s="1"/>
      <c r="E250" s="1"/>
      <c r="F250" s="1"/>
    </row>
    <row r="251" spans="1:6">
      <c r="A251" s="4"/>
      <c r="B251" s="1"/>
      <c r="C251" s="1"/>
      <c r="D251" s="1"/>
      <c r="E251" s="1"/>
      <c r="F251" s="1"/>
    </row>
    <row r="252" spans="1:6">
      <c r="A252" s="4"/>
      <c r="B252" s="1"/>
      <c r="C252" s="1"/>
      <c r="D252" s="1"/>
      <c r="E252" s="1"/>
      <c r="F252" s="1"/>
    </row>
    <row r="253" spans="1:6">
      <c r="A253" s="4"/>
      <c r="B253" s="1"/>
      <c r="C253" s="1"/>
      <c r="D253" s="1"/>
      <c r="E253" s="1"/>
      <c r="F253" s="1"/>
    </row>
    <row r="254" spans="1:6">
      <c r="A254" s="4"/>
      <c r="B254" s="1"/>
      <c r="C254" s="1"/>
      <c r="D254" s="1"/>
      <c r="E254" s="1"/>
      <c r="F254" s="1"/>
    </row>
    <row r="255" spans="1:6">
      <c r="A255" s="4"/>
      <c r="B255" s="1"/>
      <c r="C255" s="1"/>
      <c r="D255" s="1"/>
      <c r="E255" s="1"/>
      <c r="F255" s="1"/>
    </row>
    <row r="256" spans="1:6">
      <c r="A256" s="4"/>
      <c r="B256" s="1"/>
      <c r="C256" s="1"/>
      <c r="D256" s="1"/>
      <c r="E256" s="1"/>
      <c r="F256" s="1"/>
    </row>
    <row r="257" spans="1:6">
      <c r="A257" s="4"/>
      <c r="B257" s="1"/>
      <c r="C257" s="1"/>
      <c r="D257" s="1"/>
      <c r="E257" s="1"/>
      <c r="F257" s="1"/>
    </row>
    <row r="258" spans="1:6">
      <c r="A258" s="4"/>
      <c r="B258" s="1"/>
      <c r="C258" s="1"/>
      <c r="D258" s="1"/>
      <c r="E258" s="1"/>
      <c r="F258" s="1"/>
    </row>
    <row r="259" spans="1:6">
      <c r="A259" s="4"/>
      <c r="B259" s="1"/>
      <c r="C259" s="1"/>
      <c r="D259" s="1"/>
      <c r="E259" s="1"/>
      <c r="F259" s="1"/>
    </row>
    <row r="260" spans="1:6">
      <c r="A260" s="4"/>
      <c r="B260" s="1"/>
      <c r="C260" s="1"/>
      <c r="D260" s="1"/>
      <c r="E260" s="1"/>
      <c r="F260" s="1"/>
    </row>
    <row r="261" spans="1:6">
      <c r="A261" s="4"/>
      <c r="B261" s="1"/>
      <c r="C261" s="1"/>
      <c r="D261" s="1"/>
      <c r="E261" s="1"/>
      <c r="F261" s="1"/>
    </row>
    <row r="262" spans="1:6">
      <c r="A262" s="4"/>
      <c r="B262" s="1"/>
      <c r="C262" s="1"/>
      <c r="D262" s="1"/>
      <c r="E262" s="1"/>
      <c r="F262" s="1"/>
    </row>
    <row r="263" spans="1:6">
      <c r="A263" s="4"/>
      <c r="B263" s="1"/>
      <c r="C263" s="1"/>
      <c r="D263" s="1"/>
      <c r="E263" s="1"/>
      <c r="F263" s="1"/>
    </row>
    <row r="264" spans="1:6">
      <c r="A264" s="4"/>
      <c r="B264" s="1"/>
      <c r="C264" s="1"/>
      <c r="D264" s="1"/>
      <c r="E264" s="1"/>
      <c r="F264" s="1"/>
    </row>
    <row r="265" spans="1:6">
      <c r="A265" s="4"/>
      <c r="B265" s="1"/>
      <c r="C265" s="1"/>
      <c r="D265" s="1"/>
      <c r="E265" s="1"/>
      <c r="F265" s="1"/>
    </row>
    <row r="266" spans="1:6">
      <c r="A266" s="4"/>
      <c r="B266" s="1"/>
      <c r="C266" s="1"/>
      <c r="D266" s="1"/>
      <c r="E266" s="1"/>
      <c r="F266" s="1"/>
    </row>
    <row r="267" spans="1:6">
      <c r="A267" s="4"/>
      <c r="B267" s="1"/>
      <c r="C267" s="1"/>
      <c r="D267" s="1"/>
      <c r="E267" s="1"/>
      <c r="F267" s="1"/>
    </row>
    <row r="268" spans="1:6">
      <c r="A268" s="4"/>
      <c r="B268" s="1"/>
      <c r="C268" s="1"/>
      <c r="D268" s="1"/>
      <c r="E268" s="1"/>
      <c r="F268" s="1"/>
    </row>
    <row r="269" spans="1:6">
      <c r="A269" s="4"/>
      <c r="B269" s="1"/>
      <c r="C269" s="1"/>
      <c r="D269" s="1"/>
      <c r="E269" s="1"/>
      <c r="F269" s="1"/>
    </row>
    <row r="270" spans="1:6">
      <c r="A270" s="4"/>
      <c r="B270" s="1"/>
      <c r="C270" s="1"/>
      <c r="D270" s="1"/>
      <c r="E270" s="1"/>
      <c r="F270" s="1"/>
    </row>
    <row r="271" spans="1:6">
      <c r="A271" s="4"/>
      <c r="B271" s="1"/>
      <c r="C271" s="1"/>
      <c r="D271" s="1"/>
      <c r="E271" s="1"/>
      <c r="F271" s="1"/>
    </row>
    <row r="272" spans="1:6">
      <c r="A272" s="4"/>
      <c r="B272" s="1"/>
      <c r="C272" s="1"/>
      <c r="D272" s="1"/>
      <c r="E272" s="1"/>
      <c r="F272" s="1"/>
    </row>
    <row r="273" spans="1:6">
      <c r="A273" s="4"/>
      <c r="B273" s="1"/>
      <c r="C273" s="1"/>
      <c r="D273" s="1"/>
      <c r="E273" s="1"/>
      <c r="F273" s="1"/>
    </row>
    <row r="274" spans="1:6">
      <c r="A274" s="4"/>
      <c r="B274" s="1"/>
      <c r="C274" s="1"/>
      <c r="D274" s="1"/>
      <c r="E274" s="1"/>
      <c r="F274" s="1"/>
    </row>
    <row r="275" spans="1:6">
      <c r="A275" s="4"/>
      <c r="B275" s="1"/>
      <c r="C275" s="1"/>
      <c r="D275" s="1"/>
      <c r="E275" s="1"/>
      <c r="F275" s="1"/>
    </row>
    <row r="276" spans="1:6">
      <c r="A276" s="4"/>
      <c r="B276" s="1"/>
      <c r="C276" s="1"/>
      <c r="D276" s="1"/>
      <c r="E276" s="1"/>
      <c r="F276" s="1"/>
    </row>
    <row r="277" spans="1:6">
      <c r="A277" s="4"/>
      <c r="B277" s="1"/>
      <c r="C277" s="1"/>
      <c r="D277" s="1"/>
      <c r="E277" s="1"/>
      <c r="F277" s="1"/>
    </row>
    <row r="278" spans="1:6">
      <c r="A278" s="4"/>
      <c r="B278" s="1"/>
      <c r="C278" s="1"/>
      <c r="D278" s="1"/>
      <c r="E278" s="1"/>
      <c r="F278" s="1"/>
    </row>
    <row r="279" spans="1:6">
      <c r="A279" s="4"/>
      <c r="B279" s="1"/>
      <c r="C279" s="1"/>
      <c r="D279" s="1"/>
      <c r="E279" s="1"/>
      <c r="F279" s="1"/>
    </row>
    <row r="280" spans="1:6">
      <c r="A280" s="4"/>
      <c r="B280" s="1"/>
      <c r="C280" s="1"/>
      <c r="D280" s="1"/>
      <c r="E280" s="1"/>
      <c r="F280" s="1"/>
    </row>
    <row r="281" spans="1:6">
      <c r="A281" s="4"/>
      <c r="B281" s="1"/>
      <c r="C281" s="1"/>
      <c r="D281" s="1"/>
      <c r="E281" s="1"/>
      <c r="F281" s="1"/>
    </row>
    <row r="282" spans="1:6">
      <c r="A282" s="4"/>
      <c r="B282" s="1"/>
      <c r="C282" s="1"/>
      <c r="D282" s="1"/>
      <c r="E282" s="1"/>
      <c r="F282" s="1"/>
    </row>
    <row r="283" spans="1:6">
      <c r="A283" s="4"/>
      <c r="B283" s="1"/>
      <c r="C283" s="1"/>
      <c r="D283" s="1"/>
      <c r="E283" s="1"/>
      <c r="F283" s="1"/>
    </row>
    <row r="284" spans="1:6">
      <c r="A284" s="4"/>
      <c r="B284" s="1"/>
      <c r="C284" s="1"/>
      <c r="D284" s="1"/>
      <c r="E284" s="1"/>
      <c r="F284" s="1"/>
    </row>
    <row r="285" spans="1:6">
      <c r="A285" s="4"/>
      <c r="B285" s="1"/>
      <c r="C285" s="1"/>
      <c r="D285" s="1"/>
      <c r="E285" s="1"/>
      <c r="F285" s="1"/>
    </row>
    <row r="286" spans="1:6">
      <c r="A286" s="4"/>
      <c r="B286" s="1"/>
      <c r="C286" s="1"/>
      <c r="D286" s="1"/>
      <c r="E286" s="1"/>
      <c r="F286" s="1"/>
    </row>
    <row r="287" spans="1:6">
      <c r="A287" s="4"/>
      <c r="B287" s="1"/>
      <c r="C287" s="1"/>
      <c r="D287" s="1"/>
      <c r="E287" s="1"/>
      <c r="F287" s="1"/>
    </row>
    <row r="288" spans="1:6">
      <c r="A288" s="4"/>
      <c r="B288" s="1"/>
      <c r="C288" s="1"/>
      <c r="D288" s="1"/>
      <c r="E288" s="1"/>
      <c r="F288" s="1"/>
    </row>
    <row r="289" spans="1:6">
      <c r="A289" s="4"/>
      <c r="B289" s="1"/>
      <c r="C289" s="1"/>
      <c r="D289" s="1"/>
      <c r="E289" s="1"/>
      <c r="F289" s="1"/>
    </row>
    <row r="290" spans="1:6">
      <c r="A290" s="4"/>
      <c r="B290" s="1"/>
      <c r="C290" s="1"/>
      <c r="D290" s="1"/>
      <c r="E290" s="1"/>
      <c r="F290" s="1"/>
    </row>
    <row r="291" spans="1:6">
      <c r="A291" s="4"/>
      <c r="B291" s="1"/>
      <c r="C291" s="1"/>
      <c r="D291" s="1"/>
      <c r="E291" s="1"/>
      <c r="F291" s="1"/>
    </row>
    <row r="292" spans="1:6">
      <c r="A292" s="4"/>
      <c r="B292" s="1"/>
      <c r="C292" s="1"/>
      <c r="D292" s="1"/>
      <c r="E292" s="1"/>
      <c r="F292" s="1"/>
    </row>
    <row r="293" spans="1:6">
      <c r="A293" s="4"/>
      <c r="B293" s="1"/>
      <c r="C293" s="1"/>
      <c r="D293" s="1"/>
      <c r="E293" s="1"/>
      <c r="F293" s="1"/>
    </row>
    <row r="294" spans="1:6">
      <c r="A294" s="4"/>
      <c r="B294" s="1"/>
      <c r="C294" s="1"/>
      <c r="D294" s="1"/>
      <c r="E294" s="1"/>
      <c r="F294" s="1"/>
    </row>
    <row r="295" spans="1:6">
      <c r="A295" s="4"/>
      <c r="B295" s="1"/>
      <c r="C295" s="1"/>
      <c r="D295" s="1"/>
      <c r="E295" s="1"/>
      <c r="F295" s="1"/>
    </row>
    <row r="296" spans="1:6">
      <c r="A296" s="4"/>
      <c r="B296" s="1"/>
      <c r="C296" s="1"/>
      <c r="D296" s="1"/>
      <c r="E296" s="1"/>
      <c r="F296" s="1"/>
    </row>
    <row r="297" spans="1:6">
      <c r="A297" s="4"/>
      <c r="B297" s="1"/>
      <c r="C297" s="1"/>
      <c r="D297" s="1"/>
      <c r="E297" s="1"/>
      <c r="F297" s="1"/>
    </row>
    <row r="298" spans="1:6">
      <c r="A298" s="4"/>
      <c r="B298" s="1"/>
      <c r="C298" s="1"/>
      <c r="D298" s="1"/>
      <c r="E298" s="1"/>
      <c r="F298" s="1"/>
    </row>
    <row r="299" spans="1:6">
      <c r="A299" s="4"/>
      <c r="B299" s="1"/>
      <c r="C299" s="1"/>
      <c r="D299" s="1"/>
      <c r="E299" s="1"/>
      <c r="F299" s="1"/>
    </row>
    <row r="300" spans="1:6">
      <c r="A300" s="4"/>
      <c r="B300" s="1"/>
      <c r="C300" s="1"/>
      <c r="D300" s="1"/>
      <c r="E300" s="1"/>
      <c r="F300" s="1"/>
    </row>
    <row r="301" spans="1:6">
      <c r="A301" s="4"/>
      <c r="B301" s="1"/>
      <c r="C301" s="1"/>
      <c r="D301" s="1"/>
      <c r="E301" s="1"/>
      <c r="F301" s="1"/>
    </row>
    <row r="302" spans="1:6">
      <c r="A302" s="4"/>
      <c r="B302" s="1"/>
      <c r="C302" s="1"/>
      <c r="D302" s="1"/>
      <c r="E302" s="1"/>
      <c r="F302" s="1"/>
    </row>
    <row r="303" spans="1:6">
      <c r="A303" s="4"/>
      <c r="B303" s="1"/>
      <c r="C303" s="1"/>
      <c r="D303" s="1"/>
      <c r="E303" s="1"/>
      <c r="F303" s="1"/>
    </row>
    <row r="304" spans="1:6">
      <c r="A304" s="4"/>
      <c r="B304" s="1"/>
      <c r="C304" s="1"/>
      <c r="D304" s="1"/>
      <c r="E304" s="1"/>
      <c r="F304" s="1"/>
    </row>
    <row r="305" spans="1:6">
      <c r="A305" s="4"/>
      <c r="B305" s="1"/>
      <c r="C305" s="1"/>
      <c r="D305" s="1"/>
      <c r="E305" s="1"/>
      <c r="F305" s="1"/>
    </row>
    <row r="306" spans="1:6">
      <c r="A306" s="4"/>
      <c r="B306" s="1"/>
      <c r="C306" s="1"/>
      <c r="D306" s="1"/>
      <c r="E306" s="1"/>
      <c r="F306" s="1"/>
    </row>
    <row r="307" spans="1:6">
      <c r="A307" s="4"/>
      <c r="B307" s="1"/>
      <c r="C307" s="1"/>
      <c r="D307" s="1"/>
      <c r="E307" s="1"/>
      <c r="F307" s="1"/>
    </row>
    <row r="308" spans="1:6">
      <c r="A308" s="4"/>
      <c r="B308" s="1"/>
      <c r="C308" s="1"/>
      <c r="D308" s="1"/>
      <c r="E308" s="1"/>
      <c r="F308" s="1"/>
    </row>
    <row r="309" spans="1:6">
      <c r="A309" s="4"/>
      <c r="B309" s="1"/>
      <c r="C309" s="1"/>
      <c r="D309" s="1"/>
      <c r="E309" s="1"/>
      <c r="F309" s="1"/>
    </row>
    <row r="310" spans="1:6">
      <c r="A310" s="4"/>
      <c r="B310" s="1"/>
      <c r="C310" s="1"/>
      <c r="D310" s="1"/>
      <c r="E310" s="1"/>
      <c r="F310" s="1"/>
    </row>
    <row r="311" spans="1:6">
      <c r="A311" s="4"/>
      <c r="B311" s="1"/>
      <c r="C311" s="1"/>
      <c r="D311" s="1"/>
      <c r="E311" s="1"/>
      <c r="F311" s="1"/>
    </row>
    <row r="312" spans="1:6">
      <c r="A312" s="4"/>
      <c r="B312" s="1"/>
      <c r="C312" s="1"/>
      <c r="D312" s="1"/>
      <c r="E312" s="1"/>
      <c r="F312" s="1"/>
    </row>
    <row r="313" spans="1:6">
      <c r="A313" s="4"/>
      <c r="B313" s="1"/>
      <c r="C313" s="1"/>
      <c r="D313" s="1"/>
      <c r="E313" s="1"/>
      <c r="F313" s="1"/>
    </row>
    <row r="314" spans="1:6">
      <c r="A314" s="4"/>
      <c r="B314" s="1"/>
      <c r="C314" s="1"/>
      <c r="D314" s="1"/>
      <c r="E314" s="1"/>
      <c r="F314" s="1"/>
    </row>
    <row r="315" spans="1:6">
      <c r="A315" s="4"/>
      <c r="B315" s="1"/>
      <c r="C315" s="1"/>
      <c r="D315" s="1"/>
      <c r="E315" s="1"/>
      <c r="F315" s="1"/>
    </row>
    <row r="316" spans="1:6">
      <c r="A316" s="4"/>
      <c r="B316" s="1"/>
      <c r="C316" s="1"/>
      <c r="D316" s="1"/>
      <c r="E316" s="1"/>
      <c r="F316" s="1"/>
    </row>
    <row r="317" spans="1:6">
      <c r="A317" s="4"/>
      <c r="B317" s="1"/>
      <c r="C317" s="1"/>
      <c r="D317" s="1"/>
      <c r="E317" s="1"/>
      <c r="F317" s="1"/>
    </row>
    <row r="318" spans="1:6">
      <c r="A318" s="4"/>
      <c r="B318" s="1"/>
      <c r="C318" s="1"/>
      <c r="D318" s="1"/>
      <c r="E318" s="1"/>
      <c r="F318" s="1"/>
    </row>
    <row r="319" spans="1:6">
      <c r="A319" s="4"/>
      <c r="B319" s="1"/>
      <c r="C319" s="1"/>
      <c r="D319" s="1"/>
      <c r="E319" s="1"/>
      <c r="F319" s="1"/>
    </row>
    <row r="320" spans="1:6">
      <c r="A320" s="4"/>
      <c r="B320" s="1"/>
      <c r="C320" s="1"/>
      <c r="D320" s="1"/>
      <c r="E320" s="1"/>
      <c r="F320" s="1"/>
    </row>
    <row r="321" spans="1:6">
      <c r="A321" s="4"/>
      <c r="B321" s="1"/>
      <c r="C321" s="1"/>
      <c r="D321" s="1"/>
      <c r="E321" s="1"/>
      <c r="F321" s="1"/>
    </row>
    <row r="322" spans="1:6">
      <c r="A322" s="4"/>
      <c r="B322" s="1"/>
      <c r="C322" s="1"/>
      <c r="D322" s="1"/>
      <c r="E322" s="1"/>
      <c r="F322" s="1"/>
    </row>
    <row r="323" spans="1:6">
      <c r="A323" s="4"/>
      <c r="B323" s="1"/>
      <c r="C323" s="1"/>
      <c r="D323" s="1"/>
      <c r="E323" s="1"/>
      <c r="F323" s="1"/>
    </row>
    <row r="324" spans="1:6">
      <c r="A324" s="4"/>
      <c r="B324" s="1"/>
      <c r="C324" s="1"/>
      <c r="D324" s="1"/>
      <c r="E324" s="1"/>
      <c r="F324" s="1"/>
    </row>
    <row r="325" spans="1:6">
      <c r="A325" s="4"/>
      <c r="B325" s="1"/>
      <c r="C325" s="1"/>
      <c r="D325" s="1"/>
      <c r="E325" s="1"/>
      <c r="F325" s="1"/>
    </row>
    <row r="326" spans="1:6">
      <c r="A326" s="4"/>
      <c r="B326" s="1"/>
      <c r="C326" s="1"/>
      <c r="D326" s="1"/>
      <c r="E326" s="1"/>
      <c r="F326" s="1"/>
    </row>
    <row r="327" spans="1:6">
      <c r="A327" s="4"/>
      <c r="B327" s="1"/>
      <c r="C327" s="1"/>
      <c r="D327" s="1"/>
      <c r="E327" s="1"/>
      <c r="F327" s="1"/>
    </row>
    <row r="328" spans="1:6">
      <c r="A328" s="4"/>
      <c r="B328" s="1"/>
      <c r="C328" s="1"/>
      <c r="D328" s="1"/>
      <c r="E328" s="1"/>
      <c r="F328" s="1"/>
    </row>
    <row r="329" spans="1:6">
      <c r="A329" s="4"/>
      <c r="B329" s="1"/>
      <c r="C329" s="1"/>
      <c r="D329" s="1"/>
      <c r="E329" s="1"/>
      <c r="F329" s="1"/>
    </row>
    <row r="330" spans="1:6">
      <c r="A330" s="4"/>
      <c r="B330" s="1"/>
      <c r="C330" s="1"/>
      <c r="D330" s="1"/>
      <c r="E330" s="1"/>
      <c r="F330" s="1"/>
    </row>
    <row r="331" spans="1:6">
      <c r="A331" s="4"/>
      <c r="B331" s="1"/>
      <c r="C331" s="1"/>
      <c r="D331" s="1"/>
      <c r="E331" s="1"/>
      <c r="F331" s="1"/>
    </row>
    <row r="332" spans="1:6">
      <c r="A332" s="4"/>
      <c r="B332" s="1"/>
      <c r="C332" s="1"/>
      <c r="D332" s="1"/>
      <c r="E332" s="1"/>
      <c r="F332" s="1"/>
    </row>
    <row r="333" spans="1:6">
      <c r="A333" s="4"/>
      <c r="B333" s="1"/>
      <c r="C333" s="1"/>
      <c r="D333" s="1"/>
      <c r="E333" s="1"/>
      <c r="F333" s="1"/>
    </row>
    <row r="334" spans="1:6">
      <c r="A334" s="4"/>
      <c r="B334" s="1"/>
      <c r="C334" s="1"/>
      <c r="D334" s="1"/>
      <c r="E334" s="1"/>
      <c r="F334" s="1"/>
    </row>
    <row r="335" spans="1:6">
      <c r="A335" s="4"/>
      <c r="B335" s="1"/>
      <c r="C335" s="1"/>
      <c r="D335" s="1"/>
      <c r="E335" s="1"/>
      <c r="F335" s="1"/>
    </row>
    <row r="336" spans="1:6">
      <c r="A336" s="4"/>
      <c r="B336" s="1"/>
      <c r="C336" s="1"/>
      <c r="D336" s="1"/>
      <c r="E336" s="1"/>
      <c r="F336" s="1"/>
    </row>
    <row r="337" spans="1:6">
      <c r="A337" s="4"/>
      <c r="B337" s="1"/>
      <c r="C337" s="1"/>
      <c r="D337" s="1"/>
      <c r="E337" s="1"/>
      <c r="F337" s="1"/>
    </row>
    <row r="338" spans="1:6">
      <c r="A338" s="4"/>
      <c r="B338" s="1"/>
      <c r="C338" s="1"/>
      <c r="D338" s="1"/>
      <c r="E338" s="1"/>
      <c r="F338" s="1"/>
    </row>
    <row r="339" spans="1:6">
      <c r="A339" s="4"/>
      <c r="B339" s="1"/>
      <c r="C339" s="1"/>
      <c r="D339" s="1"/>
      <c r="E339" s="1"/>
      <c r="F339" s="1"/>
    </row>
    <row r="340" spans="1:6">
      <c r="A340" s="4"/>
      <c r="B340" s="1"/>
      <c r="C340" s="1"/>
      <c r="D340" s="1"/>
      <c r="E340" s="1"/>
      <c r="F340" s="1"/>
    </row>
    <row r="341" spans="1:6">
      <c r="A341" s="4"/>
      <c r="B341" s="1"/>
      <c r="C341" s="1"/>
      <c r="D341" s="1"/>
      <c r="E341" s="1"/>
      <c r="F341" s="1"/>
    </row>
    <row r="342" spans="1:6">
      <c r="A342" s="4"/>
      <c r="B342" s="1"/>
      <c r="C342" s="1"/>
      <c r="D342" s="1"/>
      <c r="E342" s="1"/>
      <c r="F342" s="1"/>
    </row>
    <row r="343" spans="1:6">
      <c r="A343" s="4"/>
      <c r="B343" s="1"/>
      <c r="C343" s="1"/>
      <c r="D343" s="1"/>
      <c r="E343" s="1"/>
      <c r="F343" s="1"/>
    </row>
    <row r="344" spans="1:6">
      <c r="A344" s="4"/>
      <c r="B344" s="1"/>
      <c r="C344" s="1"/>
      <c r="D344" s="1"/>
      <c r="E344" s="1"/>
      <c r="F344" s="1"/>
    </row>
    <row r="345" spans="1:6">
      <c r="A345" s="4"/>
      <c r="B345" s="1"/>
      <c r="C345" s="1"/>
      <c r="D345" s="1"/>
      <c r="E345" s="1"/>
      <c r="F345" s="1"/>
    </row>
    <row r="346" spans="1:6">
      <c r="A346" s="4"/>
      <c r="B346" s="1"/>
      <c r="C346" s="1"/>
      <c r="D346" s="1"/>
      <c r="E346" s="1"/>
      <c r="F346" s="1"/>
    </row>
    <row r="347" spans="1:6">
      <c r="A347" s="4"/>
      <c r="B347" s="1"/>
      <c r="C347" s="1"/>
      <c r="D347" s="1"/>
      <c r="E347" s="1"/>
      <c r="F347" s="1"/>
    </row>
    <row r="348" spans="1:6">
      <c r="A348" s="4"/>
      <c r="B348" s="1"/>
      <c r="C348" s="1"/>
      <c r="D348" s="1"/>
      <c r="E348" s="1"/>
      <c r="F348" s="1"/>
    </row>
    <row r="349" spans="1:6">
      <c r="A349" s="4"/>
      <c r="B349" s="1"/>
      <c r="C349" s="1"/>
      <c r="D349" s="1"/>
      <c r="E349" s="1"/>
      <c r="F349" s="1"/>
    </row>
    <row r="350" spans="1:6">
      <c r="A350" s="4"/>
      <c r="B350" s="1"/>
      <c r="C350" s="1"/>
      <c r="D350" s="1"/>
      <c r="E350" s="1"/>
      <c r="F350" s="1"/>
    </row>
    <row r="351" spans="1:6">
      <c r="A351" s="4"/>
      <c r="B351" s="1"/>
      <c r="C351" s="1"/>
      <c r="D351" s="1"/>
      <c r="E351" s="1"/>
      <c r="F351" s="1"/>
    </row>
    <row r="352" spans="1:6">
      <c r="A352" s="4"/>
      <c r="B352" s="1"/>
      <c r="C352" s="1"/>
      <c r="D352" s="1"/>
      <c r="E352" s="1"/>
      <c r="F352" s="1"/>
    </row>
    <row r="353" spans="1:6">
      <c r="A353" s="4"/>
      <c r="B353" s="1"/>
      <c r="C353" s="1"/>
      <c r="D353" s="1"/>
      <c r="E353" s="1"/>
      <c r="F353" s="1"/>
    </row>
    <row r="354" spans="1:6">
      <c r="A354" s="4"/>
      <c r="B354" s="1"/>
      <c r="C354" s="1"/>
      <c r="D354" s="1"/>
      <c r="E354" s="1"/>
      <c r="F354" s="1"/>
    </row>
    <row r="355" spans="1:6">
      <c r="A355" s="4"/>
      <c r="B355" s="1"/>
      <c r="C355" s="1"/>
      <c r="D355" s="1"/>
      <c r="E355" s="1"/>
      <c r="F355" s="1"/>
    </row>
    <row r="356" spans="1:6">
      <c r="A356" s="4"/>
      <c r="B356" s="1"/>
      <c r="C356" s="1"/>
      <c r="D356" s="1"/>
      <c r="E356" s="1"/>
      <c r="F356" s="1"/>
    </row>
    <row r="357" spans="1:6">
      <c r="A357" s="4"/>
      <c r="B357" s="1"/>
      <c r="C357" s="1"/>
      <c r="D357" s="1"/>
      <c r="E357" s="1"/>
      <c r="F357" s="1"/>
    </row>
    <row r="358" spans="1:6">
      <c r="A358" s="4"/>
      <c r="B358" s="1"/>
      <c r="C358" s="1"/>
      <c r="D358" s="1"/>
      <c r="E358" s="1"/>
      <c r="F358" s="1"/>
    </row>
    <row r="359" spans="1:6">
      <c r="A359" s="4"/>
      <c r="B359" s="1"/>
      <c r="C359" s="1"/>
      <c r="D359" s="1"/>
      <c r="E359" s="1"/>
      <c r="F359" s="1"/>
    </row>
    <row r="360" spans="1:6">
      <c r="A360" s="4"/>
      <c r="B360" s="1"/>
      <c r="C360" s="1"/>
      <c r="D360" s="1"/>
      <c r="E360" s="1"/>
      <c r="F360" s="1"/>
    </row>
    <row r="361" spans="1:6">
      <c r="A361" s="4"/>
      <c r="B361" s="1"/>
      <c r="C361" s="1"/>
      <c r="D361" s="1"/>
      <c r="E361" s="1"/>
      <c r="F361" s="1"/>
    </row>
    <row r="362" spans="1:6">
      <c r="A362" s="4"/>
      <c r="B362" s="1"/>
      <c r="C362" s="1"/>
      <c r="D362" s="1"/>
      <c r="E362" s="1"/>
      <c r="F362" s="1"/>
    </row>
    <row r="363" spans="1:6">
      <c r="A363" s="4"/>
      <c r="B363" s="1"/>
      <c r="C363" s="1"/>
      <c r="D363" s="1"/>
      <c r="E363" s="1"/>
      <c r="F363" s="1"/>
    </row>
    <row r="364" spans="1:6">
      <c r="A364" s="4"/>
      <c r="B364" s="1"/>
      <c r="C364" s="1"/>
      <c r="D364" s="1"/>
      <c r="E364" s="1"/>
      <c r="F364" s="1"/>
    </row>
    <row r="365" spans="1:6">
      <c r="A365" s="4"/>
      <c r="B365" s="1"/>
      <c r="C365" s="1"/>
      <c r="D365" s="1"/>
      <c r="E365" s="1"/>
      <c r="F365" s="1"/>
    </row>
    <row r="366" spans="1:6">
      <c r="A366" s="4"/>
      <c r="B366" s="1"/>
      <c r="C366" s="1"/>
      <c r="D366" s="1"/>
      <c r="E366" s="1"/>
      <c r="F366" s="1"/>
    </row>
    <row r="367" spans="1:6">
      <c r="A367" s="4"/>
      <c r="B367" s="1"/>
      <c r="C367" s="1"/>
      <c r="D367" s="1"/>
      <c r="E367" s="1"/>
      <c r="F367" s="1"/>
    </row>
    <row r="368" spans="1:6">
      <c r="A368" s="4"/>
      <c r="B368" s="1"/>
      <c r="C368" s="1"/>
      <c r="D368" s="1"/>
      <c r="E368" s="1"/>
      <c r="F368" s="1"/>
    </row>
    <row r="369" spans="1:6">
      <c r="A369" s="4"/>
      <c r="B369" s="1"/>
      <c r="C369" s="1"/>
      <c r="D369" s="1"/>
      <c r="E369" s="1"/>
      <c r="F369" s="1"/>
    </row>
    <row r="370" spans="1:6">
      <c r="A370" s="4"/>
      <c r="B370" s="1"/>
      <c r="C370" s="1"/>
      <c r="D370" s="1"/>
      <c r="E370" s="1"/>
      <c r="F370" s="1"/>
    </row>
    <row r="371" spans="1:6">
      <c r="A371" s="4"/>
      <c r="B371" s="1"/>
      <c r="C371" s="1"/>
      <c r="D371" s="1"/>
      <c r="E371" s="1"/>
      <c r="F371" s="1"/>
    </row>
    <row r="372" spans="1:6">
      <c r="A372" s="4"/>
      <c r="B372" s="1"/>
      <c r="C372" s="1"/>
      <c r="D372" s="1"/>
      <c r="E372" s="1"/>
      <c r="F372" s="1"/>
    </row>
    <row r="373" spans="1:6">
      <c r="A373" s="4"/>
      <c r="B373" s="1"/>
      <c r="C373" s="1"/>
      <c r="D373" s="1"/>
      <c r="E373" s="1"/>
      <c r="F373" s="1"/>
    </row>
    <row r="374" spans="1:6">
      <c r="A374" s="4"/>
      <c r="B374" s="1"/>
      <c r="C374" s="1"/>
      <c r="D374" s="1"/>
      <c r="E374" s="1"/>
      <c r="F374" s="1"/>
    </row>
    <row r="375" spans="1:6">
      <c r="A375" s="4"/>
      <c r="B375" s="1"/>
      <c r="C375" s="1"/>
      <c r="D375" s="1"/>
      <c r="E375" s="1"/>
      <c r="F375" s="1"/>
    </row>
    <row r="376" spans="1:6">
      <c r="A376" s="4"/>
      <c r="B376" s="1"/>
      <c r="C376" s="1"/>
      <c r="D376" s="1"/>
      <c r="E376" s="1"/>
      <c r="F376" s="1"/>
    </row>
    <row r="377" spans="1:6">
      <c r="A377" s="4"/>
      <c r="B377" s="1"/>
      <c r="C377" s="1"/>
      <c r="D377" s="1"/>
      <c r="E377" s="1"/>
      <c r="F377" s="1"/>
    </row>
    <row r="378" spans="1:6">
      <c r="A378" s="4"/>
      <c r="B378" s="1"/>
      <c r="C378" s="1"/>
      <c r="D378" s="1"/>
      <c r="E378" s="1"/>
      <c r="F378" s="1"/>
    </row>
    <row r="379" spans="1:6">
      <c r="A379" s="4"/>
      <c r="B379" s="1"/>
      <c r="C379" s="1"/>
      <c r="D379" s="1"/>
      <c r="E379" s="1"/>
      <c r="F379" s="1"/>
    </row>
    <row r="380" spans="1:6">
      <c r="A380" s="4"/>
      <c r="B380" s="1"/>
      <c r="C380" s="1"/>
      <c r="D380" s="1"/>
      <c r="E380" s="1"/>
      <c r="F380" s="1"/>
    </row>
    <row r="381" spans="1:6">
      <c r="A381" s="4"/>
      <c r="B381" s="1"/>
      <c r="C381" s="1"/>
      <c r="D381" s="1"/>
      <c r="E381" s="1"/>
      <c r="F381" s="1"/>
    </row>
    <row r="382" spans="1:6">
      <c r="A382" s="4"/>
      <c r="B382" s="1"/>
      <c r="C382" s="1"/>
      <c r="D382" s="1"/>
      <c r="E382" s="1"/>
      <c r="F382" s="1"/>
    </row>
    <row r="383" spans="1:6">
      <c r="A383" s="4"/>
      <c r="B383" s="1"/>
      <c r="C383" s="1"/>
      <c r="D383" s="1"/>
      <c r="E383" s="1"/>
      <c r="F383" s="1"/>
    </row>
    <row r="384" spans="1:6">
      <c r="A384" s="4"/>
      <c r="B384" s="1"/>
      <c r="C384" s="1"/>
      <c r="D384" s="1"/>
      <c r="E384" s="1"/>
      <c r="F384" s="1"/>
    </row>
    <row r="385" spans="1:6">
      <c r="A385" s="4"/>
      <c r="B385" s="1"/>
      <c r="C385" s="1"/>
      <c r="D385" s="1"/>
      <c r="E385" s="1"/>
      <c r="F385" s="1"/>
    </row>
    <row r="386" spans="1:6">
      <c r="A386" s="4"/>
      <c r="B386" s="1"/>
      <c r="C386" s="1"/>
      <c r="D386" s="1"/>
      <c r="E386" s="1"/>
      <c r="F386" s="1"/>
    </row>
    <row r="387" spans="1:6">
      <c r="A387" s="4"/>
      <c r="B387" s="1"/>
      <c r="C387" s="1"/>
      <c r="D387" s="1"/>
      <c r="E387" s="1"/>
      <c r="F387" s="1"/>
    </row>
    <row r="388" spans="1:6">
      <c r="A388" s="4"/>
      <c r="B388" s="1"/>
      <c r="C388" s="1"/>
      <c r="D388" s="1"/>
      <c r="E388" s="1"/>
      <c r="F388" s="1"/>
    </row>
    <row r="389" spans="1:6">
      <c r="A389" s="4"/>
      <c r="B389" s="1"/>
      <c r="C389" s="1"/>
      <c r="D389" s="1"/>
      <c r="E389" s="1"/>
      <c r="F389" s="1"/>
    </row>
    <row r="390" spans="1:6">
      <c r="A390" s="4"/>
      <c r="B390" s="1"/>
      <c r="C390" s="1"/>
      <c r="D390" s="1"/>
      <c r="E390" s="1"/>
      <c r="F390" s="1"/>
    </row>
    <row r="391" spans="1:6">
      <c r="A391" s="4"/>
      <c r="B391" s="1"/>
      <c r="C391" s="1"/>
      <c r="D391" s="1"/>
      <c r="E391" s="1"/>
      <c r="F391" s="1"/>
    </row>
    <row r="392" spans="1:6">
      <c r="A392" s="4"/>
      <c r="B392" s="1"/>
      <c r="C392" s="1"/>
      <c r="D392" s="1"/>
      <c r="E392" s="1"/>
      <c r="F392" s="1"/>
    </row>
    <row r="393" spans="1:6">
      <c r="A393" s="4"/>
      <c r="B393" s="1"/>
      <c r="C393" s="1"/>
      <c r="D393" s="1"/>
      <c r="E393" s="1"/>
      <c r="F393" s="1"/>
    </row>
    <row r="394" spans="1:6">
      <c r="A394" s="4"/>
      <c r="B394" s="1"/>
      <c r="C394" s="1"/>
      <c r="D394" s="1"/>
      <c r="E394" s="1"/>
      <c r="F394" s="1"/>
    </row>
    <row r="395" spans="1:6">
      <c r="A395" s="4"/>
      <c r="B395" s="1"/>
      <c r="C395" s="1"/>
      <c r="D395" s="1"/>
      <c r="E395" s="1"/>
      <c r="F395" s="1"/>
    </row>
    <row r="396" spans="1:6">
      <c r="A396" s="4"/>
      <c r="B396" s="1"/>
      <c r="C396" s="1"/>
      <c r="D396" s="1"/>
      <c r="E396" s="1"/>
      <c r="F396" s="1"/>
    </row>
    <row r="397" spans="1:6">
      <c r="A397" s="4"/>
      <c r="B397" s="1"/>
      <c r="C397" s="1"/>
      <c r="D397" s="1"/>
      <c r="E397" s="1"/>
      <c r="F397" s="1"/>
    </row>
    <row r="398" spans="1:6">
      <c r="A398" s="4"/>
      <c r="B398" s="1"/>
      <c r="C398" s="1"/>
      <c r="D398" s="1"/>
      <c r="E398" s="1"/>
      <c r="F398" s="1"/>
    </row>
    <row r="399" spans="1:6">
      <c r="A399" s="4"/>
      <c r="B399" s="1"/>
      <c r="C399" s="1"/>
      <c r="D399" s="1"/>
      <c r="E399" s="1"/>
      <c r="F399" s="1"/>
    </row>
    <row r="400" spans="1:6">
      <c r="A400" s="4"/>
      <c r="B400" s="1"/>
      <c r="C400" s="1"/>
      <c r="D400" s="1"/>
      <c r="E400" s="1"/>
      <c r="F400" s="1"/>
    </row>
    <row r="401" spans="1:6">
      <c r="A401" s="4"/>
      <c r="B401" s="1"/>
      <c r="C401" s="1"/>
      <c r="D401" s="1"/>
      <c r="E401" s="1"/>
      <c r="F401" s="1"/>
    </row>
    <row r="402" spans="1:6">
      <c r="A402" s="4"/>
      <c r="B402" s="1"/>
      <c r="C402" s="1"/>
      <c r="D402" s="1"/>
      <c r="E402" s="1"/>
      <c r="F402" s="1"/>
    </row>
    <row r="403" spans="1:6">
      <c r="A403" s="4"/>
      <c r="B403" s="1"/>
      <c r="C403" s="1"/>
      <c r="D403" s="1"/>
      <c r="E403" s="1"/>
      <c r="F403" s="1"/>
    </row>
    <row r="404" spans="1:6">
      <c r="A404" s="4"/>
      <c r="B404" s="1"/>
      <c r="C404" s="1"/>
      <c r="D404" s="1"/>
      <c r="E404" s="1"/>
      <c r="F404" s="1"/>
    </row>
    <row r="405" spans="1:6">
      <c r="A405" s="4"/>
      <c r="B405" s="1"/>
      <c r="C405" s="1"/>
      <c r="D405" s="1"/>
      <c r="E405" s="1"/>
      <c r="F405" s="1"/>
    </row>
    <row r="406" spans="1:6">
      <c r="A406" s="4"/>
      <c r="B406" s="1"/>
      <c r="C406" s="1"/>
      <c r="D406" s="1"/>
      <c r="E406" s="1"/>
      <c r="F406" s="1"/>
    </row>
    <row r="407" spans="1:6">
      <c r="A407" s="4"/>
      <c r="B407" s="1"/>
      <c r="C407" s="1"/>
      <c r="D407" s="1"/>
      <c r="E407" s="1"/>
      <c r="F407" s="1"/>
    </row>
    <row r="408" spans="1:6">
      <c r="A408" s="4"/>
      <c r="B408" s="1"/>
      <c r="C408" s="1"/>
      <c r="D408" s="1"/>
      <c r="E408" s="1"/>
      <c r="F408" s="1"/>
    </row>
    <row r="409" spans="1:6">
      <c r="A409" s="4"/>
      <c r="B409" s="1"/>
      <c r="C409" s="1"/>
      <c r="D409" s="1"/>
      <c r="E409" s="1"/>
      <c r="F409" s="1"/>
    </row>
    <row r="410" spans="1:6">
      <c r="A410" s="4"/>
      <c r="B410" s="1"/>
      <c r="C410" s="1"/>
      <c r="D410" s="1"/>
      <c r="E410" s="1"/>
      <c r="F410" s="1"/>
    </row>
    <row r="411" spans="1:6">
      <c r="A411" s="4"/>
      <c r="B411" s="1"/>
      <c r="C411" s="1"/>
      <c r="D411" s="1"/>
      <c r="E411" s="1"/>
      <c r="F411" s="1"/>
    </row>
    <row r="412" spans="1:6">
      <c r="A412" s="4"/>
      <c r="B412" s="1"/>
      <c r="C412" s="1"/>
      <c r="D412" s="1"/>
      <c r="E412" s="1"/>
      <c r="F412" s="1"/>
    </row>
    <row r="413" spans="1:6">
      <c r="A413" s="4"/>
      <c r="B413" s="1"/>
      <c r="C413" s="1"/>
      <c r="D413" s="1"/>
      <c r="E413" s="1"/>
      <c r="F413" s="1"/>
    </row>
    <row r="414" spans="1:6">
      <c r="A414" s="4"/>
      <c r="B414" s="1"/>
      <c r="C414" s="1"/>
      <c r="D414" s="1"/>
      <c r="E414" s="1"/>
      <c r="F414" s="1"/>
    </row>
    <row r="415" spans="1:6">
      <c r="A415" s="4"/>
      <c r="B415" s="1"/>
      <c r="C415" s="1"/>
      <c r="D415" s="1"/>
      <c r="E415" s="1"/>
      <c r="F415" s="1"/>
    </row>
    <row r="416" spans="1:6">
      <c r="A416" s="4"/>
      <c r="B416" s="1"/>
      <c r="C416" s="1"/>
      <c r="D416" s="1"/>
      <c r="E416" s="1"/>
      <c r="F416" s="1"/>
    </row>
    <row r="417" spans="1:6">
      <c r="A417" s="4"/>
      <c r="B417" s="1"/>
      <c r="C417" s="1"/>
      <c r="D417" s="1"/>
      <c r="E417" s="1"/>
      <c r="F417" s="1"/>
    </row>
    <row r="418" spans="1:6">
      <c r="A418" s="4"/>
      <c r="B418" s="1"/>
      <c r="C418" s="1"/>
      <c r="D418" s="1"/>
      <c r="E418" s="1"/>
      <c r="F418" s="1"/>
    </row>
    <row r="419" spans="1:6">
      <c r="A419" s="4"/>
      <c r="B419" s="1"/>
      <c r="C419" s="1"/>
      <c r="D419" s="1"/>
      <c r="E419" s="1"/>
      <c r="F419" s="1"/>
    </row>
    <row r="420" spans="1:6">
      <c r="A420" s="4"/>
      <c r="B420" s="1"/>
      <c r="C420" s="1"/>
      <c r="D420" s="1"/>
      <c r="E420" s="1"/>
      <c r="F420" s="1"/>
    </row>
    <row r="421" spans="1:6">
      <c r="A421" s="4"/>
      <c r="B421" s="1"/>
      <c r="C421" s="1"/>
      <c r="D421" s="1"/>
      <c r="E421" s="1"/>
      <c r="F421" s="1"/>
    </row>
    <row r="422" spans="1:6">
      <c r="A422" s="4"/>
      <c r="B422" s="1"/>
      <c r="C422" s="1"/>
      <c r="D422" s="1"/>
      <c r="E422" s="1"/>
      <c r="F422" s="1"/>
    </row>
    <row r="423" spans="1:6">
      <c r="A423" s="4"/>
      <c r="B423" s="1"/>
      <c r="C423" s="1"/>
      <c r="D423" s="1"/>
      <c r="E423" s="1"/>
      <c r="F423" s="1"/>
    </row>
    <row r="424" spans="1:6">
      <c r="A424" s="4"/>
      <c r="B424" s="1"/>
      <c r="C424" s="1"/>
      <c r="D424" s="1"/>
      <c r="E424" s="1"/>
      <c r="F424" s="1"/>
    </row>
    <row r="425" spans="1:6">
      <c r="A425" s="4"/>
      <c r="B425" s="1"/>
      <c r="C425" s="1"/>
      <c r="D425" s="1"/>
      <c r="E425" s="1"/>
      <c r="F425" s="1"/>
    </row>
    <row r="426" spans="1:6">
      <c r="A426" s="4"/>
      <c r="B426" s="1"/>
      <c r="C426" s="1"/>
      <c r="D426" s="1"/>
      <c r="E426" s="1"/>
      <c r="F426" s="1"/>
    </row>
    <row r="427" spans="1:6">
      <c r="A427" s="4"/>
      <c r="B427" s="1"/>
      <c r="C427" s="1"/>
      <c r="D427" s="1"/>
      <c r="E427" s="1"/>
      <c r="F427" s="1"/>
    </row>
    <row r="428" spans="1:6">
      <c r="A428" s="4"/>
      <c r="B428" s="1"/>
      <c r="C428" s="1"/>
      <c r="D428" s="1"/>
      <c r="E428" s="1"/>
      <c r="F428" s="1"/>
    </row>
    <row r="429" spans="1:6">
      <c r="A429" s="4"/>
      <c r="B429" s="1"/>
      <c r="C429" s="1"/>
      <c r="D429" s="1"/>
      <c r="E429" s="1"/>
      <c r="F429" s="1"/>
    </row>
    <row r="430" spans="1:6">
      <c r="A430" s="4"/>
      <c r="B430" s="1"/>
      <c r="C430" s="1"/>
      <c r="D430" s="1"/>
      <c r="E430" s="1"/>
      <c r="F430" s="1"/>
    </row>
    <row r="431" spans="1:6">
      <c r="A431" s="4"/>
      <c r="B431" s="1"/>
      <c r="C431" s="1"/>
      <c r="D431" s="1"/>
      <c r="E431" s="1"/>
      <c r="F431" s="1"/>
    </row>
    <row r="432" spans="1:6">
      <c r="A432" s="4"/>
      <c r="B432" s="1"/>
      <c r="C432" s="1"/>
      <c r="D432" s="1"/>
      <c r="E432" s="1"/>
      <c r="F432" s="1"/>
    </row>
    <row r="433" spans="1:6">
      <c r="A433" s="4"/>
      <c r="B433" s="1"/>
      <c r="C433" s="1"/>
      <c r="D433" s="1"/>
      <c r="E433" s="1"/>
      <c r="F433" s="1"/>
    </row>
    <row r="434" spans="1:6">
      <c r="A434" s="4"/>
      <c r="B434" s="1"/>
      <c r="C434" s="1"/>
      <c r="D434" s="1"/>
      <c r="E434" s="1"/>
      <c r="F434" s="1"/>
    </row>
    <row r="435" spans="1:6">
      <c r="A435" s="4"/>
      <c r="B435" s="1"/>
      <c r="C435" s="1"/>
      <c r="D435" s="1"/>
      <c r="E435" s="1"/>
      <c r="F435" s="1"/>
    </row>
    <row r="436" spans="1:6">
      <c r="A436" s="4"/>
      <c r="B436" s="1"/>
      <c r="C436" s="1"/>
      <c r="D436" s="1"/>
      <c r="E436" s="1"/>
      <c r="F436" s="1"/>
    </row>
    <row r="437" spans="1:6">
      <c r="A437" s="4"/>
      <c r="B437" s="1"/>
      <c r="C437" s="1"/>
      <c r="D437" s="1"/>
      <c r="E437" s="1"/>
      <c r="F437" s="1"/>
    </row>
    <row r="438" spans="1:6">
      <c r="A438" s="4"/>
      <c r="B438" s="1"/>
      <c r="C438" s="1"/>
      <c r="D438" s="1"/>
      <c r="E438" s="1"/>
      <c r="F438" s="1"/>
    </row>
    <row r="439" spans="1:6">
      <c r="A439" s="4"/>
      <c r="B439" s="1"/>
      <c r="C439" s="1"/>
      <c r="D439" s="1"/>
      <c r="E439" s="1"/>
      <c r="F439" s="1"/>
    </row>
    <row r="440" spans="1:6">
      <c r="A440" s="4"/>
      <c r="B440" s="1"/>
      <c r="C440" s="1"/>
      <c r="D440" s="1"/>
      <c r="E440" s="1"/>
      <c r="F440" s="1"/>
    </row>
    <row r="441" spans="1:6">
      <c r="A441" s="4"/>
      <c r="B441" s="1"/>
      <c r="C441" s="1"/>
      <c r="D441" s="1"/>
      <c r="E441" s="1"/>
      <c r="F441" s="1"/>
    </row>
    <row r="442" spans="1:6">
      <c r="A442" s="4"/>
      <c r="B442" s="1"/>
      <c r="C442" s="1"/>
      <c r="D442" s="1"/>
      <c r="E442" s="1"/>
      <c r="F442" s="1"/>
    </row>
    <row r="443" spans="1:6">
      <c r="A443" s="4"/>
      <c r="B443" s="1"/>
      <c r="C443" s="1"/>
      <c r="D443" s="1"/>
      <c r="E443" s="1"/>
      <c r="F443" s="1"/>
    </row>
    <row r="444" spans="1:6">
      <c r="A444" s="4"/>
      <c r="B444" s="1"/>
      <c r="C444" s="1"/>
      <c r="D444" s="1"/>
      <c r="E444" s="1"/>
      <c r="F444" s="1"/>
    </row>
    <row r="445" spans="1:6">
      <c r="A445" s="4"/>
      <c r="B445" s="1"/>
      <c r="C445" s="1"/>
      <c r="D445" s="1"/>
      <c r="E445" s="1"/>
      <c r="F445" s="1"/>
    </row>
    <row r="446" spans="1:6">
      <c r="A446" s="4"/>
      <c r="B446" s="1"/>
      <c r="C446" s="1"/>
      <c r="D446" s="1"/>
      <c r="E446" s="1"/>
      <c r="F446" s="1"/>
    </row>
    <row r="447" spans="1:6">
      <c r="A447" s="4"/>
      <c r="B447" s="1"/>
      <c r="C447" s="1"/>
      <c r="D447" s="1"/>
      <c r="E447" s="1"/>
      <c r="F447" s="1"/>
    </row>
    <row r="448" spans="1:6">
      <c r="A448" s="4"/>
      <c r="B448" s="1"/>
      <c r="C448" s="1"/>
      <c r="D448" s="1"/>
      <c r="E448" s="1"/>
      <c r="F448" s="1"/>
    </row>
    <row r="449" spans="1:6">
      <c r="A449" s="4"/>
      <c r="B449" s="1"/>
      <c r="C449" s="1"/>
      <c r="D449" s="1"/>
      <c r="E449" s="1"/>
      <c r="F449" s="1"/>
    </row>
    <row r="450" spans="1:6">
      <c r="A450" s="4"/>
      <c r="B450" s="1"/>
      <c r="C450" s="1"/>
      <c r="D450" s="1"/>
      <c r="E450" s="1"/>
      <c r="F450" s="1"/>
    </row>
    <row r="451" spans="1:6">
      <c r="A451" s="4"/>
      <c r="B451" s="1"/>
      <c r="C451" s="1"/>
      <c r="D451" s="1"/>
      <c r="E451" s="1"/>
      <c r="F451" s="1"/>
    </row>
    <row r="452" spans="1:6">
      <c r="A452" s="4"/>
      <c r="B452" s="1"/>
      <c r="C452" s="1"/>
      <c r="D452" s="1"/>
      <c r="E452" s="1"/>
      <c r="F452" s="1"/>
    </row>
    <row r="453" spans="1:6">
      <c r="A453" s="4"/>
      <c r="B453" s="1"/>
      <c r="C453" s="1"/>
      <c r="D453" s="1"/>
      <c r="E453" s="1"/>
      <c r="F453" s="1"/>
    </row>
    <row r="454" spans="1:6">
      <c r="A454" s="4"/>
      <c r="B454" s="1"/>
      <c r="C454" s="1"/>
      <c r="D454" s="1"/>
      <c r="E454" s="1"/>
      <c r="F454" s="1"/>
    </row>
    <row r="455" spans="1:6">
      <c r="A455" s="4"/>
      <c r="B455" s="1"/>
      <c r="C455" s="1"/>
      <c r="D455" s="1"/>
      <c r="E455" s="1"/>
      <c r="F455" s="1"/>
    </row>
    <row r="456" spans="1:6">
      <c r="A456" s="4"/>
      <c r="B456" s="1"/>
      <c r="C456" s="1"/>
      <c r="D456" s="1"/>
      <c r="E456" s="1"/>
      <c r="F456" s="1"/>
    </row>
    <row r="457" spans="1:6">
      <c r="A457" s="4"/>
      <c r="B457" s="1"/>
      <c r="C457" s="1"/>
      <c r="D457" s="1"/>
      <c r="E457" s="1"/>
      <c r="F457" s="1"/>
    </row>
    <row r="458" spans="1:6">
      <c r="A458" s="4"/>
      <c r="B458" s="1"/>
      <c r="C458" s="1"/>
      <c r="D458" s="1"/>
      <c r="E458" s="1"/>
      <c r="F458" s="1"/>
    </row>
    <row r="459" spans="1:6">
      <c r="A459" s="4"/>
      <c r="B459" s="1"/>
      <c r="C459" s="1"/>
      <c r="D459" s="1"/>
      <c r="E459" s="1"/>
      <c r="F459" s="1"/>
    </row>
    <row r="460" spans="1:6">
      <c r="A460" s="4"/>
      <c r="B460" s="1"/>
      <c r="C460" s="1"/>
      <c r="D460" s="1"/>
      <c r="E460" s="1"/>
      <c r="F460" s="1"/>
    </row>
    <row r="461" spans="1:6">
      <c r="A461" s="4"/>
      <c r="B461" s="1"/>
      <c r="C461" s="1"/>
      <c r="D461" s="1"/>
      <c r="E461" s="1"/>
      <c r="F461" s="1"/>
    </row>
    <row r="462" spans="1:6">
      <c r="A462" s="4"/>
      <c r="B462" s="1"/>
      <c r="C462" s="1"/>
      <c r="D462" s="1"/>
      <c r="E462" s="1"/>
      <c r="F462" s="1"/>
    </row>
    <row r="463" spans="1:6">
      <c r="A463" s="4"/>
      <c r="B463" s="1"/>
      <c r="C463" s="1"/>
      <c r="D463" s="1"/>
      <c r="E463" s="1"/>
      <c r="F463" s="1"/>
    </row>
    <row r="464" spans="1:6">
      <c r="A464" s="4"/>
      <c r="B464" s="1"/>
      <c r="C464" s="1"/>
      <c r="D464" s="1"/>
      <c r="E464" s="1"/>
      <c r="F464" s="1"/>
    </row>
    <row r="465" spans="1:6">
      <c r="A465" s="4"/>
      <c r="B465" s="1"/>
      <c r="C465" s="1"/>
      <c r="D465" s="1"/>
      <c r="E465" s="1"/>
      <c r="F465" s="1"/>
    </row>
    <row r="466" spans="1:6">
      <c r="A466" s="4"/>
      <c r="B466" s="1"/>
      <c r="C466" s="1"/>
      <c r="D466" s="1"/>
      <c r="E466" s="1"/>
      <c r="F466" s="1"/>
    </row>
    <row r="467" spans="1:6">
      <c r="A467" s="4"/>
      <c r="B467" s="1"/>
      <c r="C467" s="1"/>
      <c r="D467" s="1"/>
      <c r="E467" s="1"/>
      <c r="F467" s="1"/>
    </row>
    <row r="468" spans="1:6">
      <c r="A468" s="4"/>
      <c r="B468" s="1"/>
      <c r="C468" s="1"/>
      <c r="D468" s="1"/>
      <c r="E468" s="1"/>
      <c r="F468" s="1"/>
    </row>
    <row r="469" spans="1:6">
      <c r="A469" s="4"/>
      <c r="B469" s="1"/>
      <c r="C469" s="1"/>
      <c r="D469" s="1"/>
      <c r="E469" s="1"/>
      <c r="F469" s="1"/>
    </row>
    <row r="470" spans="1:6">
      <c r="A470" s="4"/>
      <c r="B470" s="1"/>
      <c r="C470" s="1"/>
      <c r="D470" s="1"/>
      <c r="E470" s="1"/>
      <c r="F470" s="1"/>
    </row>
    <row r="471" spans="1:6">
      <c r="A471" s="4"/>
      <c r="B471" s="1"/>
      <c r="C471" s="1"/>
      <c r="D471" s="1"/>
      <c r="E471" s="1"/>
      <c r="F471" s="1"/>
    </row>
    <row r="472" spans="1:6">
      <c r="A472" s="4"/>
      <c r="B472" s="1"/>
      <c r="C472" s="1"/>
      <c r="D472" s="1"/>
      <c r="E472" s="1"/>
      <c r="F472" s="1"/>
    </row>
    <row r="473" spans="1:6">
      <c r="A473" s="4"/>
      <c r="B473" s="1"/>
      <c r="C473" s="1"/>
      <c r="D473" s="1"/>
      <c r="E473" s="1"/>
      <c r="F473" s="1"/>
    </row>
    <row r="474" spans="1:6">
      <c r="A474" s="4"/>
      <c r="B474" s="1"/>
      <c r="C474" s="1"/>
      <c r="D474" s="1"/>
      <c r="E474" s="1"/>
      <c r="F474" s="1"/>
    </row>
    <row r="475" spans="1:6">
      <c r="A475" s="4"/>
      <c r="B475" s="1"/>
      <c r="C475" s="1"/>
      <c r="D475" s="1"/>
      <c r="E475" s="1"/>
      <c r="F475" s="1"/>
    </row>
    <row r="476" spans="1:6">
      <c r="A476" s="4"/>
      <c r="B476" s="1"/>
      <c r="C476" s="1"/>
      <c r="D476" s="1"/>
      <c r="E476" s="1"/>
      <c r="F476" s="1"/>
    </row>
    <row r="477" spans="1:6">
      <c r="A477" s="4"/>
      <c r="B477" s="1"/>
      <c r="C477" s="1"/>
      <c r="D477" s="1"/>
      <c r="E477" s="1"/>
      <c r="F477" s="1"/>
    </row>
    <row r="478" spans="1:6">
      <c r="A478" s="4"/>
      <c r="B478" s="1"/>
      <c r="C478" s="1"/>
      <c r="D478" s="1"/>
      <c r="E478" s="1"/>
      <c r="F478" s="1"/>
    </row>
    <row r="479" spans="1:6">
      <c r="A479" s="4"/>
      <c r="B479" s="1"/>
      <c r="C479" s="1"/>
      <c r="D479" s="1"/>
      <c r="E479" s="1"/>
      <c r="F479" s="1"/>
    </row>
  </sheetData>
  <mergeCells count="27">
    <mergeCell ref="C75:C76"/>
    <mergeCell ref="B70:F70"/>
    <mergeCell ref="B74:F74"/>
    <mergeCell ref="B77:F77"/>
    <mergeCell ref="B82:F82"/>
    <mergeCell ref="B69:F69"/>
    <mergeCell ref="B54:F54"/>
    <mergeCell ref="D4:D5"/>
    <mergeCell ref="A7:F7"/>
    <mergeCell ref="A4:A5"/>
    <mergeCell ref="B29:F29"/>
    <mergeCell ref="B101:C101"/>
    <mergeCell ref="B102:C102"/>
    <mergeCell ref="H4:H5"/>
    <mergeCell ref="A2:H2"/>
    <mergeCell ref="F4:F5"/>
    <mergeCell ref="B80:F80"/>
    <mergeCell ref="B8:E8"/>
    <mergeCell ref="B9:F9"/>
    <mergeCell ref="B52:F52"/>
    <mergeCell ref="C4:C5"/>
    <mergeCell ref="G4:G5"/>
    <mergeCell ref="C90:C95"/>
    <mergeCell ref="E4:E5"/>
    <mergeCell ref="B4:B5"/>
    <mergeCell ref="B89:F89"/>
    <mergeCell ref="B86:F86"/>
  </mergeCells>
  <phoneticPr fontId="11" type="noConversion"/>
  <pageMargins left="0.11811023622047245" right="0.11811023622047245" top="0.15748031496062992" bottom="0.15748031496062992" header="0.31496062992125984" footer="0.31496062992125984"/>
  <pageSetup paperSize="9" scale="63" fitToHeight="0" orientation="landscape" r:id="rId1"/>
  <rowBreaks count="3" manualBreakCount="3">
    <brk id="68" max="7" man="1"/>
    <brk id="73" max="7" man="1"/>
    <brk id="7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Company>ГФУ</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31126</dc:creator>
  <cp:lastModifiedBy>Марина А. Богославская</cp:lastModifiedBy>
  <cp:lastPrinted>2021-04-14T10:50:59Z</cp:lastPrinted>
  <dcterms:created xsi:type="dcterms:W3CDTF">2014-07-14T03:40:05Z</dcterms:created>
  <dcterms:modified xsi:type="dcterms:W3CDTF">2021-04-15T05:00:15Z</dcterms:modified>
</cp:coreProperties>
</file>