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0" yWindow="108" windowWidth="19320" windowHeight="12756"/>
  </bookViews>
  <sheets>
    <sheet name="ОТЧЕТ" sheetId="1" r:id="rId1"/>
  </sheets>
  <definedNames>
    <definedName name="_GoBack" localSheetId="0">ОТЧЕТ!#REF!</definedName>
    <definedName name="OLE_LINK78" localSheetId="0">ОТЧЕТ!#REF!</definedName>
    <definedName name="_xlnm.Print_Titles" localSheetId="0">ОТЧЕТ!$4:$5</definedName>
    <definedName name="_xlnm.Print_Area" localSheetId="0">ОТЧЕТ!$A$1:$H$103</definedName>
  </definedNames>
  <calcPr calcId="124519"/>
</workbook>
</file>

<file path=xl/calcChain.xml><?xml version="1.0" encoding="utf-8"?>
<calcChain xmlns="http://schemas.openxmlformats.org/spreadsheetml/2006/main">
  <c r="G84" i="1"/>
  <c r="G77"/>
  <c r="G74"/>
  <c r="G90" l="1"/>
  <c r="G7" l="1"/>
  <c r="F93"/>
  <c r="F74"/>
  <c r="G70" l="1"/>
  <c r="F84"/>
  <c r="F29"/>
  <c r="F28"/>
  <c r="F25"/>
  <c r="F77"/>
</calcChain>
</file>

<file path=xl/sharedStrings.xml><?xml version="1.0" encoding="utf-8"?>
<sst xmlns="http://schemas.openxmlformats.org/spreadsheetml/2006/main" count="477" uniqueCount="321">
  <si>
    <t>Наименование мероприятий</t>
  </si>
  <si>
    <t>Ответственный исполнитель</t>
  </si>
  <si>
    <t>Срок реализации</t>
  </si>
  <si>
    <t>Целевой показатель</t>
  </si>
  <si>
    <t>1</t>
  </si>
  <si>
    <t xml:space="preserve">Осуществление оценки эффективности деятельности органов местного самоуправления, являющихся главными администраторами(администраторами) доходов бюджета города </t>
  </si>
  <si>
    <t>отдел экономического развития администрации города</t>
  </si>
  <si>
    <t>в течение года</t>
  </si>
  <si>
    <t>тыс. руб.</t>
  </si>
  <si>
    <t>1.4</t>
  </si>
  <si>
    <t>1.4.1</t>
  </si>
  <si>
    <t>1.5</t>
  </si>
  <si>
    <t>1.1</t>
  </si>
  <si>
    <t>1.2</t>
  </si>
  <si>
    <t xml:space="preserve"> выявление неиспользуемого (бесхозного) имущества и установление направлений его эффективного использования</t>
  </si>
  <si>
    <t>определение и установление перечня сдаваемого в аренду имущества с целью увеличения доходов, получаемых в виде арендной платы или иной платы за сдачу во временное владение и пользование</t>
  </si>
  <si>
    <t>коэффициент</t>
  </si>
  <si>
    <t>тыс.руб.</t>
  </si>
  <si>
    <t>до 25 числа месяца, 
следующего за отчетным кварталом</t>
  </si>
  <si>
    <t>1.2.1</t>
  </si>
  <si>
    <t>количество объектов</t>
  </si>
  <si>
    <t>Проведение  оценки эффективности действующих налоговых льгот и установленных ставок по налогам, не влияющих на стимулирование предпринимательской активности</t>
  </si>
  <si>
    <t xml:space="preserve"> - по коэффициенту отношения суммы фактических поступлений к предусмотренным в бюджете назначениям</t>
  </si>
  <si>
    <t xml:space="preserve"> - по коэффициенту отношения суммы фактических поступлений к начисленной сумме</t>
  </si>
  <si>
    <t xml:space="preserve"> - по коэффициенту отношения суммы задолженности возникшей за отчетный период  к начисленной сумме платежей</t>
  </si>
  <si>
    <t xml:space="preserve"> - по коэффициенту отношения суммы отсроченных и рассроченных доходов к общей сумме начисленных платежей</t>
  </si>
  <si>
    <t>Проведение мероприятий по выявлению собственников  недвижимого имущества и привлечение их к налогообложению, содействие в оформлении прав собственности на  имущество физических лиц</t>
  </si>
  <si>
    <t>количество информационных сообщений</t>
  </si>
  <si>
    <t>2.1.2</t>
  </si>
  <si>
    <t>2.1.1</t>
  </si>
  <si>
    <t>2.2</t>
  </si>
  <si>
    <t>2.3</t>
  </si>
  <si>
    <t>в течение года ( с ежемесячным отчетом Главе города)</t>
  </si>
  <si>
    <t xml:space="preserve">МКУ "АПБ"     </t>
  </si>
  <si>
    <t>один раз в квартал     (по отдельному графику)</t>
  </si>
  <si>
    <t>2.1</t>
  </si>
  <si>
    <t>Повышение качества предоставления государственных услуг (работ)</t>
  </si>
  <si>
    <t>Разработка стандартов оказания муниципальных услуг, оказываемых муниципальными учреждениями</t>
  </si>
  <si>
    <t>Организация обязательной публичной отчетности руководителей муниципальных учреждений об итогах деятельности учреждения перед получателями оказываемых учреждением услуг, гражданами в форме проведения открытых собраний, размещение соответствующей отчетной информации на официальных сайтах учреждений в сети интернет</t>
  </si>
  <si>
    <t>Оптимизация отраслевой структуры сети учреждений</t>
  </si>
  <si>
    <t>Повышение качества финансового управления</t>
  </si>
  <si>
    <t>Проведение оценки качества финансового менеджмента в отношении подведомственных учреждений</t>
  </si>
  <si>
    <t>2.4</t>
  </si>
  <si>
    <t>2.4.1</t>
  </si>
  <si>
    <t>2.5</t>
  </si>
  <si>
    <t>Мероприятия по совершенствованию долговой политики</t>
  </si>
  <si>
    <t>Соблюдение отношения объема погашаемых долговых обязательств (за исключением долговых обязательств, привлекаемых и погашаемых в одном финансовом году) к объему налоговых, неналоговых поступлений и дотаций на выравнивание бюджетной обеспеченности на уровне не более 15%</t>
  </si>
  <si>
    <t>Соблюдение отношения объема расходов на обслуживание муниципального долга к расходам бюджета города Дивногорска, за исключением объема расходов, которые осуществляются за счет субвенций, предоставляемых из бюджетов бюджетной системы РФ, на уровне не более 5%</t>
  </si>
  <si>
    <t xml:space="preserve">Повышение эффективности муниципальных закупок (заказчикам при осуществлении закупок использовать конкурентные способы определения поставщика, исполнителя, подрядчика) </t>
  </si>
  <si>
    <t>Подготовка предложений об использовании экономии средств, сложившейся в результате осуществления закупок товаров, работ, услуг</t>
  </si>
  <si>
    <t xml:space="preserve">Совершенствование системы закупок для муниципальных нужд </t>
  </si>
  <si>
    <t>1.3.1</t>
  </si>
  <si>
    <t>1.3.2</t>
  </si>
  <si>
    <t>ежеквартально</t>
  </si>
  <si>
    <t>Повышение эффективности использования муниципального имущества</t>
  </si>
  <si>
    <t>Проведение работы по снижению задолженность по платежам в бюджет:</t>
  </si>
  <si>
    <t>Организация работы по снижению неформальной занятости и рассмотрение результатов на расширенном заседании координационного Совета администрации города</t>
  </si>
  <si>
    <t>Продажа муниципального имущества, в том числе земельных участков по инициативе администрации города</t>
  </si>
  <si>
    <t xml:space="preserve">МКУ "АПБ" </t>
  </si>
  <si>
    <t>Увеличение объема доходов от предпринимательской и иной приносящей доход деятельности подведомственных учреждений, в том числе увеличение объема указанных доходов, направляемых на укрепление материально-технической базы учреждений. Доведение плановых показателей  муниципальным учреждениям по увеличению доходов от предпринимательской и иной приносящей доход деятельности</t>
  </si>
  <si>
    <t>Реализация программ реформирования (оптимизации) бюджетной сети (по отраслям) муниципальных учреждений с учетом потребности населения в предоставлении муниципальных услуг и их качественного предоставления, с применением механизмов:
     - создание централизованных и межотраслевых муниципальных учреждений, в том числе оказывающих услуги населению в сферах образования, культуры, спорта, молодежной политики;
     - консолидация отдельных общих (обслуживающих, общехозяйственных) функций, услуг, работ;
     - укрупнение учреждений с учетом оптимальной территориальной схемы размещения и потребности населения в предоставлении муниципальных услуг, а также их качественного предоставления;
     - анализ нагрузки на бюджетную сеть (контингент, количество подведомственных учреждений, количество персонала, используемые фонды, объемы и качество предоставляемых муниципальных услуг в разрезе подведомственных учреждений);
     - передача несвойственных функций учреждений на аутсорсинг.</t>
  </si>
  <si>
    <t>в течение года (с ежеквартальным рассмотрением на рабочей группе)</t>
  </si>
  <si>
    <t>Вовлечение граждан в бюджетный процесс</t>
  </si>
  <si>
    <t>Вовлечение граждан в бюджетный процесс, в решение вопросов местного значения через механизмы инициативного бюджетирования, самообложения граждан</t>
  </si>
  <si>
    <t>1.2.3</t>
  </si>
  <si>
    <t>МКУ "Городское хозяйство"</t>
  </si>
  <si>
    <t>ежемесячно</t>
  </si>
  <si>
    <t>осуществление выездных и документарных проверок использования муниципального имущества</t>
  </si>
  <si>
    <t>количество 
проверок</t>
  </si>
  <si>
    <t>% использования имущества по назначению</t>
  </si>
  <si>
    <t>Активизация работы по приватизации и коммерциализации непрофильных активов</t>
  </si>
  <si>
    <t>Упорядочение рынка наружной рекламы</t>
  </si>
  <si>
    <t>Меры, направленные на развитие экономического  и налогового потенциалов</t>
  </si>
  <si>
    <t>Информационная и консультационная поддержка субъектов малого и среднего предпринимательства</t>
  </si>
  <si>
    <t>1.1.1</t>
  </si>
  <si>
    <t>1.1.2</t>
  </si>
  <si>
    <t>1.1.3</t>
  </si>
  <si>
    <t>Размещение на официальном сайте администрации города или  в печатном виде в общедоступных местах на территории муниципального образования необходимой информации по вопросам малого и среднего предпринимательства (нормативная правовая база, информация о видах государственной (муниципальной) поддержки, проводимых конкурсах и мероприятиях), а также по вопросам популяризации ведения легального бизнеса, своевременной оплаты налогов и исполнения социальных обязательств</t>
  </si>
  <si>
    <t>Ведение реестра субъектов малого и среднего предпринимательства - получателей финансовой поддержки и размещение его на официальном сайте муниципального образования</t>
  </si>
  <si>
    <t>МКУ "АПБ"</t>
  </si>
  <si>
    <t>Размещение на официальном сайте муниципального образования перечня муниципального имущества, предназначенного для передачи во владение и (или) пользование субъектам малого предпринимательства и организациям, образующим инфраструктуру поддержки малого и среднего предпринимательства</t>
  </si>
  <si>
    <t>Выставочно-ярмарочная деятельность</t>
  </si>
  <si>
    <t>1.3.</t>
  </si>
  <si>
    <t xml:space="preserve">Деятельность по улучшению доступа субъектов малого и среднего предпринимательства к финансовым и имущественным ресурсам. </t>
  </si>
  <si>
    <t>Предоставление муниципального
 имущества и земельных участков во владение и (или) пользование субъектам малого и среднего предпринимательства и организациям, образующим инфраструктуру поддержки субъектов малого и среднего предпринимательства, на долгосрочной основе, в соответствии с утвержденным перечнем</t>
  </si>
  <si>
    <t>Предоставление организациям, образующим инфраструктуру поддержки малого и среднего предпринимательства, субсидий на обеспечение деятельности и содействие устойчивому развитию организаций инфраструктуры поддержки малого и среднего предпринимательства в целях предоставления услуг для субъектов малого и среднего предпринимательства</t>
  </si>
  <si>
    <t>Оказание содействия субъектам
 предпринимательской деятельности в получении финансовой поддержки за счет средств  регионального бюджета</t>
  </si>
  <si>
    <t>1.4.2</t>
  </si>
  <si>
    <t>Организация подготовки публикаций в средствах массовой информации нормативных, аналитических, информационных материалов, создания и выпуска аудио- и видеосюжетов информационно-аналитического характера, изготовления и размещения роликов социальной рекламы по актуальным вопросам предпринимательской деятельности, по популяризации предпринимательской деятельности</t>
  </si>
  <si>
    <t>Проведение курсов и обучающих программ по основам экономики и предпринимательства, менеджменту и маркетингу, основам потребительских знаний, банковского и торгового дела в образовательных учреждениях</t>
  </si>
  <si>
    <t>Развитие туризма</t>
  </si>
  <si>
    <t>1.5.2</t>
  </si>
  <si>
    <t>Содействие формированию
 туристического продукта и привлечение устойчивого туристического потока</t>
  </si>
  <si>
    <t>Оказание консультационной, организационно
-методической и информационной поддержки предпринимательской деятельности в сфере туризма</t>
  </si>
  <si>
    <t>2</t>
  </si>
  <si>
    <t xml:space="preserve"> Реализация мероприятий по снижению неформальной занятости и  легализации заработной платы во внебюджетном секторе экономики муниципального образования и других доходов физических лиц</t>
  </si>
  <si>
    <t>отдел экономического развития администрации города;
финансовое управления администрации города</t>
  </si>
  <si>
    <t xml:space="preserve">в течение года </t>
  </si>
  <si>
    <t>3</t>
  </si>
  <si>
    <t xml:space="preserve"> Проведение совместно с налоговыми
 органами  информационных кампаний по разъяснению необходимости уплаты налогов</t>
  </si>
  <si>
    <t>4</t>
  </si>
  <si>
    <t>Реализация мероприятий налоговой политики муниципального образования</t>
  </si>
  <si>
    <t>Увеличение доходов от земельно-имущественного комплекса</t>
  </si>
  <si>
    <t>4.1</t>
  </si>
  <si>
    <t>4.2</t>
  </si>
  <si>
    <t>4.4</t>
  </si>
  <si>
    <t>2.7</t>
  </si>
  <si>
    <t>Проведение работы по стимулированию самообложения граждан</t>
  </si>
  <si>
    <t>4.5</t>
  </si>
  <si>
    <t>4.6</t>
  </si>
  <si>
    <t>4.7</t>
  </si>
  <si>
    <t>Меры, связанные с улучшением администрирования налогов и сборов</t>
  </si>
  <si>
    <t>количество субъектов поддержки</t>
  </si>
  <si>
    <t>количество консультаций</t>
  </si>
  <si>
    <t>количество маршрутов</t>
  </si>
  <si>
    <t xml:space="preserve">Проведение мероприятий, направленных на повышение эффективности деятельности муниципальных унитарных  предприятий </t>
  </si>
  <si>
    <t>Направление арендаторам уведомлений о внесении платежа при нарушении срока, установленного договором</t>
  </si>
  <si>
    <t xml:space="preserve"> Проведение расширенных заседаний Координационного Совета по вопросам повышения собираемости и сокращению задолженности по налоговым и неналоговым доходам и сборам</t>
  </si>
  <si>
    <t xml:space="preserve"> Осуществление претензионно-исковой работы</t>
  </si>
  <si>
    <t>количество уведомлений</t>
  </si>
  <si>
    <t>количество объявлений</t>
  </si>
  <si>
    <t xml:space="preserve">Проведение сверок по расчетам с  плательщиками  по аренде имущества и земельным участкам </t>
  </si>
  <si>
    <t>1.5.1</t>
  </si>
  <si>
    <t>1.3.4</t>
  </si>
  <si>
    <t>количество земельных участков</t>
  </si>
  <si>
    <t>поддержка в актуальной версии</t>
  </si>
  <si>
    <t>количество мероприятий</t>
  </si>
  <si>
    <t>Предоставление субъектам малого и
 среднего предпринимательства финансовой поддержки на возмещение затрат на уплату первого взноса (аванса) при заключении договоров лизинга оборудования с российскими лизинговыми организациями в целях создания и (или) развития либо модернизации производства товаров (работ, услуг)</t>
  </si>
  <si>
    <t>ежегодно
 до 1 сентября</t>
  </si>
  <si>
    <t>2.4.2</t>
  </si>
  <si>
    <t>2.4.3</t>
  </si>
  <si>
    <t>2.4.4</t>
  </si>
  <si>
    <t>2.8</t>
  </si>
  <si>
    <t>в течение учебного года</t>
  </si>
  <si>
    <t>количество 
человек</t>
  </si>
  <si>
    <t xml:space="preserve">Напоминание неплательщикам в средствах массовой информации о необходимости погашения задолженности </t>
  </si>
  <si>
    <t>Мероприятия по росту налоговых и неналоговых доходов</t>
  </si>
  <si>
    <t xml:space="preserve"> 1.1</t>
  </si>
  <si>
    <t xml:space="preserve"> 1.2</t>
  </si>
  <si>
    <t xml:space="preserve">  2.1</t>
  </si>
  <si>
    <t xml:space="preserve">  2.2</t>
  </si>
  <si>
    <t xml:space="preserve">  3.1</t>
  </si>
  <si>
    <t xml:space="preserve">  3.2</t>
  </si>
  <si>
    <t xml:space="preserve">  4.1</t>
  </si>
  <si>
    <t xml:space="preserve">  5.1</t>
  </si>
  <si>
    <t>финансовое управление администрации города</t>
  </si>
  <si>
    <t>2.9</t>
  </si>
  <si>
    <t>Оценка налоговых расходов г.Дивногорска</t>
  </si>
  <si>
    <t>проведение оценки(да/нет)</t>
  </si>
  <si>
    <t>ежегодно до 1 июня</t>
  </si>
  <si>
    <t>Проведение мониторинга   качества финансового менеджмента распорядителей средств местного бюджета</t>
  </si>
  <si>
    <t>Проведение мониторинга качества финансового менеджмента  администраторов доходов местного бюджета</t>
  </si>
  <si>
    <t>количество информационных сообщений(СМИ, сеть Интернет)</t>
  </si>
  <si>
    <t>да/нет</t>
  </si>
  <si>
    <t>Осуществление деятельности по организации и посещению конференций, форумов и др. публичных мероприятий, посвященных обсуждению вопросов, касающихся улучшения бизнес-климата, расширения межрегионального сотрудничества и пр.</t>
  </si>
  <si>
    <t>Организация конкурсов и соревнований среди предприятий малого и среднего бизнеса, ярмарок предприятий, сельскохозяйственных ярмарок, торжественных мероприятий, посвященных профессиональной деятельности</t>
  </si>
  <si>
    <t>1.2.2</t>
  </si>
  <si>
    <t>1.3.3</t>
  </si>
  <si>
    <t>2.6</t>
  </si>
  <si>
    <t>3.1</t>
  </si>
  <si>
    <t>4.3</t>
  </si>
  <si>
    <t>4.6.1</t>
  </si>
  <si>
    <t>4.6.2</t>
  </si>
  <si>
    <t>4.6.3</t>
  </si>
  <si>
    <t>4.6.4</t>
  </si>
  <si>
    <t>4.6.5</t>
  </si>
  <si>
    <t xml:space="preserve"> 6.1</t>
  </si>
  <si>
    <t xml:space="preserve"> 6.2</t>
  </si>
  <si>
    <t xml:space="preserve">
проведение мониторинга (да/нет)</t>
  </si>
  <si>
    <t>разработаны
 да/нет</t>
  </si>
  <si>
    <t>проведение оценки
да/нет</t>
  </si>
  <si>
    <t>проведение мониторинга
(да/нет)</t>
  </si>
  <si>
    <t>количество 
объектов</t>
  </si>
  <si>
    <t>количество 
сверок</t>
  </si>
  <si>
    <t xml:space="preserve"> 1.3</t>
  </si>
  <si>
    <t xml:space="preserve"> отдел образования администрации города;
</t>
  </si>
  <si>
    <t>Мероприятия по повышению эффективности расходов бюджета</t>
  </si>
  <si>
    <t>отдел образования администрации города ,
отдел культуры администрации города,
отдел физической культуры, спорта и молодежной политики администрации города,        
МСКУ по ведению бухгалтерского учета "Межведомственная централизованная бухгалтерия"</t>
  </si>
  <si>
    <t>отдел образования администрации города ,
отдел культуры администрации города ,  
отдел физической культуры, спорта и молодежной политики администрации города Дивногорска, 
МКУ "Городское хозяйство",
МКУ "Архитектурно-планировочное бюро",
МСКУ по ведению бухгалтерского учета "Межведомственная централизованная бухгалтерия"</t>
  </si>
  <si>
    <t>в течение года, в соответствии с графиком</t>
  </si>
  <si>
    <t>отдел образования администрации города ,
отдел культуры администрации города , 
отдел физической культуры, спорта и молодежной политики администрации города ,
МКУ "Городское хозяйство",
МКУ "Архитектурно-планировочное бюро",
МСКУ по ведению бухгалтерского учета "Межведомственная централизованная бухгалтерия".</t>
  </si>
  <si>
    <t xml:space="preserve">финансовое управление администрации города </t>
  </si>
  <si>
    <t xml:space="preserve">отдел образования администрации города ,
отдел культуры администрации города ,  
отдел физической культуры, спорта и молодежной политики администрации города           
</t>
  </si>
  <si>
    <t xml:space="preserve">отдел экономического развития администрации города ,
финансовое управление администрации города </t>
  </si>
  <si>
    <t>отдел экономического развития администрации города
финансовое управление администрации города</t>
  </si>
  <si>
    <t>количество проведенных мероприятий</t>
  </si>
  <si>
    <t>7.</t>
  </si>
  <si>
    <t xml:space="preserve">Не выплачивать работникам муниципальных учреждений компенсации за неиспользованные отпуска, за исключением случаев увольнения </t>
  </si>
  <si>
    <t>проведен анализ
да/нет</t>
  </si>
  <si>
    <t>7.1.</t>
  </si>
  <si>
    <t>7.2.</t>
  </si>
  <si>
    <t>7.3.</t>
  </si>
  <si>
    <t>7.4.</t>
  </si>
  <si>
    <t>Сократить расходы на телефонную 
связь и транспорт</t>
  </si>
  <si>
    <t>7.5.</t>
  </si>
  <si>
    <t>Ограничить осуществление расходов капитального характера, не допускать инициативных расходов муниципальных учреждений</t>
  </si>
  <si>
    <t>7.6.</t>
  </si>
  <si>
    <t xml:space="preserve">
отдел образования администрации города ,
отдел культуры администрации города , 
отдел физической культуры, спорта и молодежной политики администрации города ,
МКУ "Городское хозяйство",
МКУ "Архитектурно-планировочное бюро",
МСКУ по ведению бухгалтерского учета "Межведомственная централизованная бухгалтерия",
городской Совет,
администрация города,
финансовое управление администрации города</t>
  </si>
  <si>
    <t>Проведение инвентаризации адресных сведений в ГАР, внесение сведений об отсутствующих адресах и актуализация имеющихся адресных сведений по земельным участкам и по объектам недвижимости до уровня помещений</t>
  </si>
  <si>
    <t>Уточнение сведений о земельных участках, содержащихся в ЕГРН,подготовка и направление  в филиал ФГБУ «ФКП Росреестра» по Красноярскому краю соответствующих распорядительных актов в установленном порядке взаимодействия</t>
  </si>
  <si>
    <t>второе полугодие</t>
  </si>
  <si>
    <t>4.6.6</t>
  </si>
  <si>
    <t>системное проведение мероприятий по земельному контролю, направленных на выявление земельных участков, используемых без правоустанавливающих документов или используемых не по целевому назначению</t>
  </si>
  <si>
    <t>отдел экономического развития администрации города; 
отдел культуры администрации города;
отдел физической культуры, спорта и молодежной политики администрации города</t>
  </si>
  <si>
    <t>Осуществление муниципального жилищного контроля</t>
  </si>
  <si>
    <t>5</t>
  </si>
  <si>
    <t>Предоставление отсрочек (рассрочек) по уплате налоговых и неналоговых платежей  субъектам малого и среднего предпринимательства.</t>
  </si>
  <si>
    <t>Мониторинг складывающейся социально-экономической ситуации в г.Дивногорске. Взаимодействие с краевыми органами исполнительной власти, в том числе по вопросам компенсации выпадающих доходов бюджета города  в результате принимаемых решений на краевом уровне</t>
  </si>
  <si>
    <t>2.4.5</t>
  </si>
  <si>
    <t>2.4.6</t>
  </si>
  <si>
    <t>1.3.5</t>
  </si>
  <si>
    <t>2.5.1</t>
  </si>
  <si>
    <t>2.5.2</t>
  </si>
  <si>
    <t>2.5.3</t>
  </si>
  <si>
    <t>2.5.4</t>
  </si>
  <si>
    <t>2.10</t>
  </si>
  <si>
    <t xml:space="preserve">количество 
мероприятий  </t>
  </si>
  <si>
    <t>Проведение выборочного анализа и аудита, внутреннего муниципального финансового контроля, ведомственного контроля муниципальных учреждений</t>
  </si>
  <si>
    <t xml:space="preserve">  5.2</t>
  </si>
  <si>
    <t xml:space="preserve">  5.3</t>
  </si>
  <si>
    <t>Сумма экономии от проведения конкурентных способов определения поставщиков (подрядчиков, исполнителей): аукционов в электронной форме, открытых конкурсов, запросов котировок.</t>
  </si>
  <si>
    <t>Мероприятия для устойчивого исполнения бюджета города</t>
  </si>
  <si>
    <t>до 01.05.2021</t>
  </si>
  <si>
    <t xml:space="preserve">Не  допускать возникновения кредиторской задолженности. В ПФХД предусматривать первоочередные статьи расходов (заработная плата, коммунальные услуги, питание). </t>
  </si>
  <si>
    <t>№ п/п.</t>
  </si>
  <si>
    <t>Осуществление системной работы с субъектами предпринимательства по привлечению к участию в различных региональных, межрегиональных выставочно-ярмарочных мероприятиях и конкурсах</t>
  </si>
  <si>
    <t>Пропаганда и улучшение имиджа предпринимательской деятельности привлечение молодежи к предпринимательской активности.</t>
  </si>
  <si>
    <t>Организация работы по легализации заработной платы во внебюджетном секторе экономики муниципального образования и других доходов физических лиц и рассмотрение результатов на расширенном заседании Координационного совета</t>
  </si>
  <si>
    <t>Мониторинг состояния расчетов  крупнейших налогоплательщиков с бюджетом , взаимодействие по вопросам получения прогнозов и ожидаемой оценки платежей в бюджет города. Оперативное реагирование на возникающие риски  недопоступления доходов.</t>
  </si>
  <si>
    <t xml:space="preserve"> Взаимодействие с УК и ТСЖ по повышению собираемости платы за наем жилых помещений по договорам социального найма, а также взысканию сумм задолженности по заключенным договорам</t>
  </si>
  <si>
    <t>анализ фактического использования имущества, находящегося в хозяйственном ведении муниципальных унитарных предприятий  и оперативном управлении муниципальных учреждений</t>
  </si>
  <si>
    <t>выявление правообладателей ранее учтенных объектов недвижимости, находящихся на земельных участках, предназначенных для ведения личного подсобного хозяйства, огородничества, садоводства, индивидуального жилищного или гражданского строительства</t>
  </si>
  <si>
    <t>Количество проверок соблюдения
законов в сфере ЖКХ. Количество выданных предписаний при выявлении нарушений. Количество  материалов направленных в надзорные органы (ГЖИ).</t>
  </si>
  <si>
    <t>Провести анализ штатных расписаний учреждений, в том числе на предмет наличия вакансий и целесообразности совмещения должностей и подготовить предложения по сокращению численности работников учреждений</t>
  </si>
  <si>
    <t>Приобретение продуктов питания,
 приобретение основных средств, работы, услуги по содержанию имущества, работы по текущему ремонту объектов, разработке проектно-сметной документации стоимостью свыше 100,0 тыс.рублей производить только после проведения конкурентных способов определения поставщиков (подрядчиков, исполнителей): аукционов в электронной форме, открытых конкурсов, запросов котировок</t>
  </si>
  <si>
    <t xml:space="preserve">МКУ "АПБ" 
 </t>
  </si>
  <si>
    <t>да</t>
  </si>
  <si>
    <t>ежемесячно, прогноз до 01.10.2021</t>
  </si>
  <si>
    <t>Администрация города</t>
  </si>
  <si>
    <r>
      <t>отдел правового и кадрового обеспечения администрации города ,
МКУ "АПБ"</t>
    </r>
    <r>
      <rPr>
        <sz val="12"/>
        <rFont val="Times New Roman"/>
        <family val="1"/>
        <charset val="204"/>
      </rPr>
      <t xml:space="preserve">    </t>
    </r>
  </si>
  <si>
    <t>Бюджетный эффект
 значение целевого показателя на 2021г (план)</t>
  </si>
  <si>
    <t>Факты нерационального использования или использования не по назначению не выявлены</t>
  </si>
  <si>
    <t>Обращений от субъектов малого и среднего предпринимательства и организаций, образующим инфраструктуру поддержки субъектов малого и среднего предпринимательства  не поступало</t>
  </si>
  <si>
    <t>Информация размещена на сайте администрации г. Дивногорска (http://divnogorsk-adm.ru/municipal-noe-imushestvo/informaciya-zemlepol-zovatelyam/)</t>
  </si>
  <si>
    <t>Регулярный мониторинг складывающейся социально-экономической ситуации в г.Дивногорске</t>
  </si>
  <si>
    <t>Стандарты не разработаны. Утверждены регламенты оказания услуг</t>
  </si>
  <si>
    <t>нет</t>
  </si>
  <si>
    <t>За отчетный период реформирование бюджетной сети не проводилось.</t>
  </si>
  <si>
    <t>Финансовым управлением администрации города подготавливаются предложения об использовании экономии средств, сложившейся в результате осуществления закупок товаров, работ, услуг</t>
  </si>
  <si>
    <t>Соблюдается отношение объема погашаемых долговых обязательств (за исключением долговых обязательств, привлекаемых и погашаемых в одном финансовом году) к объему налоговых, неналоговых поступлений и дотаций на выравнивание бюджетной обеспеченности на уровне не более 15%</t>
  </si>
  <si>
    <t>Соблюдается отношение объема расходов на обслуживание муниципального долга к расходам бюджета города Дивногорска, за исключением объема расходов, которые осуществляются за счет субвенций, предоставляемых из бюджетов бюджетной системы РФ, на уровне не более 5%</t>
  </si>
  <si>
    <t>Работникам муниципальных учреждений компенсации за неиспользованные отпуска, за исключением случаев увольнения не выплачиваются.</t>
  </si>
  <si>
    <t>Заключение договоров с единственным поставщиком свыше 100 тысяч рублей допускается только при голосовании с заместителем Главы города по экономике и финансам</t>
  </si>
  <si>
    <t>Ограничено осуществление расходов капитального характера, не допускаются инициативные расходы муниципальных учреждений</t>
  </si>
  <si>
    <t>Кредиторская задолженность отсутствует.</t>
  </si>
  <si>
    <t xml:space="preserve">  Реализация программы по предмету "Обществознание, включая экономику и право, 9-11 кл.".
   Реализация программы учебного курса "Финансовая грамотность, 5, 7-8, 10,11 кл.".
    Прохождение курсов повышения квалификации для педагогов "Содержание и методика преподавания курса финансовой грамотности различным категориям обучающихся"       </t>
  </si>
  <si>
    <t>отдел закупок Комитета обеспечения градостроительной деятельности, управления закупками и имуществом</t>
  </si>
  <si>
    <t>отдел градостроительства и имущественных отношений Комитета обеспечения градостроительной деятельности, управления закупками и имуществом</t>
  </si>
  <si>
    <t xml:space="preserve">В соответствии со ст.8 Федерального закона от 24.07.2007г. №209-ФЗ "О развитии малого и среднего предпринимательства в Российской Федерации" администрацией города ведется Реестр субъектов малого и среднего предпринимательства – получателей поддержки. Реестр размещен на официальном сайте администрации города (http://divnogorsk-adm.ru/ekonomika_1_1/malyj-i-srednij-biznes/)
</t>
  </si>
  <si>
    <t>отдел градостроительствами имущественных отношений Комитета обеспечения градостроительной деятельности, управления закупками и имуществом
МКУ "АПБ"</t>
  </si>
  <si>
    <t>Отчетность опубликована на сайтах муниципальных учреждений в информационно-коммуникационной сети "Интернет". Производится размещение информационных и фотоматериалов в электронных и городских печатных средствах массовой информации. Бухгалтерская отчетность публикуется на сайте bas.gov.ru.</t>
  </si>
  <si>
    <t>Проведена оценка качества финансового менеджмента в отношении подведомственных учреждений</t>
  </si>
  <si>
    <t xml:space="preserve"> Проводятся аукционы в электронной форме</t>
  </si>
  <si>
    <t>29.09.2021 проведено 6 проверок, нарушения не выявлены.</t>
  </si>
  <si>
    <t>31.08.2021 состоялась рабочая встреча с агентством развития малого и среднего предпринимательства Красноярского края и предпринимателями города.
В ходе встречи прошло обсуждение  проекта региональной программы Красноярского края «Развитие малого и среднего предпринимательства Красноярского края до 2024 года», а также агентство проинформировало о существующих мерах государственной поддержки.</t>
  </si>
  <si>
    <t xml:space="preserve">Администрацией города совместно с налоговой инспекцией организовано межведомственное взаимодействие по предоставлению информации о работодателях с признаками неформальной занятости. По состоянию на 01.10.2021 на заседании координационного совета рассмотрено 12 работодателей с признаками неформальной занятости. Членами КС принято решение о предоставлении работодателями в Межрайонную инспекцию ФНС № 22 по Красноярскому краю пакета документов для проведения дополнительных проверочных мероприятий.
</t>
  </si>
  <si>
    <t xml:space="preserve">На официальном сайте администрации города Дивногорска в информационно-телекоммуникационной сети интернет размещены информационные статьи о уплате имущественных налогов физических лиц за 2020 год.
</t>
  </si>
  <si>
    <t>Проведена оценка эффективности налоговых льгот, неэффективных льгот не выявлено.</t>
  </si>
  <si>
    <t>Предоставление отсрочек носит заявительный характер. Заявлений не поступало.</t>
  </si>
  <si>
    <t>Размещено постановление об утверждении перечня. Утверждено постановление о внесении изменений в отношении предоставления субъектам, не являющимися ИП, работающим по упрощенной системе налогообложения</t>
  </si>
  <si>
    <t>Изменение условий договора на Интернет</t>
  </si>
  <si>
    <t>Просвирнина Юлия Владимировна 8 (39144)3-01-00</t>
  </si>
  <si>
    <t>ОТЧЕТ
по реализации плана мероприятий по росту доходов, повышению эффективности расходов, совершенствованию  долговой политики город Дивногорск 
за   2021год</t>
  </si>
  <si>
    <t>Информация о проделанной работе за 2021 год</t>
  </si>
  <si>
    <t xml:space="preserve">Бюджетный эффект на 
01.01.2022 г. 
(факт)
</t>
  </si>
  <si>
    <r>
      <t xml:space="preserve">За  2021 год в судебном порядке признано право собственности на земельные участки и ОКС в количестве 41 объект.
При проведении контрольных мероприятий выявлено 45 земельных участков, имеющих признаки самовольного занят территории, документы не оформлены должным образом.
</t>
    </r>
    <r>
      <rPr>
        <sz val="11"/>
        <rFont val="Times New Roman"/>
        <family val="1"/>
        <charset val="204"/>
      </rPr>
      <t/>
    </r>
  </si>
  <si>
    <t xml:space="preserve">в ГАР ФИАС была  размещена  некорректная информация о населенных пунктах в составе городского округа город Дивногорск, а именно: к населенным пунктам не отнесены садовые некоммерческие товарищества.     В целях приведения в соответствие объектов адресации с требованиями,  определенными  в Правилах, и исключения некорректной информации  из  ГАР  ФИАС 12.03.2019 был обновлен промышленный контур разработчиками Программы и  проведено  переподчинение СНТ,  внесенных как населенные пункты, путем изменения их статуса на элементы   планировочной  структуры согласно ориентирам.   В настоящее время работа по наполнению государственного реестра по элементам планировочной структуры продолжена. По состоянию на 01.01.2022 г. внесено 6184 адреса. </t>
  </si>
  <si>
    <t xml:space="preserve">Проведены торги на право заключения договоров на установку и эксплуатацию рекламных конструкций, расположенных на территории городского округа город Дивногорск по 6 лотам. По итогу торгов заключен 1 договор на установку и эксплуатацию рекламной конструкции, по остальным 5 лотам договоры не заключены, в связи с уклонением победителей торгов от заключения договоров на установку и эксплуатацию рекламных конструкций. 
       Выдано 2 разрешения на установку рекламной конструкции.
       Также за  2021 год проведено8 рейдовых осмотра  территории ГО г.Дивногорск, на предмет законности размещения и эксплуатации  рекламных конструкций. По итогу  осмотра выдано 8 предписаний о демонтаже рекламной конструкции, установленной и (или) эксплуатируемой без разрешения, срок действия которого не истек. Демонтировано - 1 шт.
</t>
  </si>
  <si>
    <t xml:space="preserve">Проведено 187 сверки по расчетам с  плательщиками  по аренде имущества и земельным участкам </t>
  </si>
  <si>
    <t>Направлено 244 уведомления о задолженности на сумму5 173,7 тыс.руб. включая пени. Поступило 2 434,2 тыс.руб.</t>
  </si>
  <si>
    <t>За  2021 год подготовлено 29 распоряжений об изменении вида разрешенного использования земельного участка, 78 распоряжений об утверждении категории земельного участка</t>
  </si>
  <si>
    <t>В отношении сетей СНТ "Василек подано заявление в росеестр о постановке на ГКУ</t>
  </si>
  <si>
    <t>В 2021 году продажа муниципального имущества, в том числе земельных участков по инициативе администрации города не осуществлялась</t>
  </si>
  <si>
    <t>При подготовке заявки   проекта по благоустройству Милицейского парка для  участия  во Всероссийском конкурсе "Лучшие проекты создания комфортной городской среды в малых городах и исторических поселениях"с предпринимателями города велась работа по предоставлению гарантий,3 предпринимателя предоставили гарантии участия в случаи победы в реализации проекта-прокат спортивного инвентаря, общественное питание и услуги по вывозу и переработке отходов V категории на общую сумму 5653 тыс.руб.</t>
  </si>
  <si>
    <t>На базе Центра занятости населения предоставляется единовременная финансовая помощь при государственной регистрации юридического лица, индивидуального предпринимателя или личного подсобного хозяйство. В 2021 году единовременная финансовая помощь была оказана 11 предпринимателям на общую сумму 2081,508 тыс.руб.</t>
  </si>
  <si>
    <t xml:space="preserve"> Поддержка малого и среднего предпринимательства в целях предоставления услуг для субъектов малого и среднего предпринимательства в 2021 году не предоставлялась</t>
  </si>
  <si>
    <t>В 2021 году финансовая  поддержка субъектам МСП не оказывалась, по результатам оценки заявка не прошла конкурсный отбор в Агентстве малого и среднего предпринимательства.</t>
  </si>
  <si>
    <t>По состоянию на 01.01.2022 проведено 2 заседания Координационного Совета. На заседания Координационного совета были приглашены 12 работодателей, из них 7 работодателей явились на заседание лично, 1 предоставил официальные письменные пояснения. 1 работодатель предоставил пояснения о том, что в соответствии  со штатным расписанием №2 от 31.12.2019 заработная плата с 01.01.2020 составляет 20 тыс. руб. (оклад 12,500 +районный и северный коэффициент), что не является нарушением минимального размера оплаты труда, однако в связи со спецификой деятельности организации и привлечением работников по совместительству, в ООО «Медицинский центр» установлен по соглашению сторон неполный рабочий день. Начисление и оплата труда производится пропорционально отработанному времени (ООО «Медицинский центр»). 1 работодатель предоставил пояснения о том, что в соответствии  со штатным расписанием №2 от 31.12.2019 заработная плата с 01.01.2020 составляет 20 тыс. руб. (оклад 12,500 +районный и северный коэффициент), что не является нарушением минимального размера оплаты труда, однако в связи со спецификой деятельности организации и привлечением работников по совместительству, в ООО «ЮМЕД» установлен по соглашению сторон неполный рабочий день. Начисление и оплата труда производится пропорционально отработанному времени (ООО «ЮМЕД»). 1 работодатель  что уровень заработной платы в организации превышает МРОТ установленный законодательством. В 2020 году в связи с пандемией организация была освобождена от выплат налоговых платежей (Производственный кооператив «Догма»).1 работодатель пояснил, работники организации заняты на не полную ставку, резервов для повышения заработной платы в настоящее время нет. Себестоимость услуг увеличилась, так как расчет стоимость материалов. Рынок сбыта услуг, оказываемых организацией в рамках г.Дивногорска очень мал. На данный момент организация проводит работу по увеличению объема оказываемых услуг за пределами г. Дивногорска, в перспективах планируется заключение новых контрактов на обслуживание узлов учета тепловой энергии. Как только объемы оказываемых услуг вырастут, это позволит стабильно обеспечить занятость сотрудников на полную норму рабочего времени (ООО ЭСК «Энергосервис»). 1 работодатель пояснил, что на предприятии присутствует посменная система оплаты труда согласно табелю учета рабочего времени, кроме того имеются внешние совместители. Заработная плата на предприятии не ниже МРОТ за полную норму рабочего времени и соответствует законодательству. Также учитывая сложившуюся в 2020 году сложную эпидемиологическую ситуацию, часть сотрудников, находилась на больничных и в отпусках, произошло снижение объема оказываемых услуг (ООО ПП «Инэрготех»). 1 работодатель пояснил, что находится в трудном положении, в магазине постоянная текучка кадров, недобросовестные сотрудники, в настоящее время продавцами работают родственники, также имеется стажер без официального оформления. С 01.07.2021 стажер будет устроен на постоянную работу (ИП Наумцев В.В.)., 1 работодатель пояснил, что работники организации заняты на не полную ставку, в основном совмещают с основной занятостью, работают дистанционно. Оплата соответствует отработанному времени (ООО «Магистр-Инфо»). 1 работодатель пояснил, пояснил, что сотрудники организации работают не на полную ставку, заработная плата соответствует отработанному времени (ООО «Геоэлемент»). По результатам проведенных мероприятий 8 работодателей привели заработную плату в соответствие, произошло увеличение ндфл на 94 тыс.рублей, из них 28,200 тыс.рублей поступят в местный бюджет.</t>
  </si>
  <si>
    <t>В рамках работы по стимулированию самообложения для размещение на сайте администрации города размещена информационная статья «С МИРУ ПО НИТКЕ….. или что такое «САМООБЛОЖЕНИЕ», посвященная возможностям самообложения граждан.</t>
  </si>
  <si>
    <t xml:space="preserve"> 22.04.2021 состоялось заседание комиссии по анализу эффективности деятельности муниципальных унитарных предприятий города Дивногорска. Дана оценка деятельности за 2020 год, поставлены задачи на ближайшую перспективу.</t>
  </si>
  <si>
    <t>Экономический эффект не достигнут, в связи с неполным исполнением долговых обязательств УК (исключение из лицензии на управление, запуск процедуры банкротства).</t>
  </si>
  <si>
    <t>Произведена оценка за 9 мес.2021 г . Исходя из исполнения бюджета за 9 мес. 2021 года, данный показатель в среднем по  анализируемым кодам доходов составил 0,94.                                         
    Минимальный показатель 0,45 по КБК 906 1 11 05010 04 0000 120 «Доходы,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 В бюджете на 9 мес.2021 года предусмотрено 1787,2 тыс.руб., фактически поступило 803,7 тыс.руб. 
   Осуществляется сбор информации за 2021 год.</t>
  </si>
  <si>
    <t>от 0,95 
до 1,1</t>
  </si>
  <si>
    <t>0,95 и выше</t>
  </si>
  <si>
    <t>0,1 и
 ниже</t>
  </si>
  <si>
    <t>Произведена оценка за за 9 мес. 2021 г. Исходя из исполнения бюджета за 9 мес.2021 год, данный показатель в среднем по  анализируемым кодам доходов составил 0,73.        
        Минимальный показатель 0,44 по КБК 931 1 11 09044 04 0000 120 «Прочие поступления от использования имущества, находящегося в собственности городских округов» плата за соц.наем. За 9 мес. 2021 год  начислено 961,6 тыс. рублей, фактически в бюджет поступило 419,5 тыс. рублей.
  Осуществляется сбор информации за 2021 год.</t>
  </si>
  <si>
    <t>Произведена оценка за 9 мес. 2021 г. Исходя из исполнения бюджета за 9 мес. 2021 год, данный показатель в среднем по  анализируемым кодам доходов составил  0,16
  Максимальный показатель 1,29   по КБК 906 1 13 02944 04 0000 120 «Прочие доходы от компенсации затрат бюджетов городских округов (в части оплаты восстановительной стоимости сносимых зеленых насаждений)». За 9 мес.2021 года начислено 3,4 тыс.руб., задолженность на 01.10.2021 года составила 0 тыс.руб. на 01.7.2021 была задолженность -4,4 тыс.рублей.  
  Осуществляется сбор информации за  2021 год.</t>
  </si>
  <si>
    <t xml:space="preserve"> По состоянию 01.01.2022 года  отсрочек и рассрочек по доходам не предоставлялось  
Осуществляется сбор информации за 2021 год.                  </t>
  </si>
  <si>
    <t>С 05.08.2021 по 11.08.2021 На территории города Дивногорска проходила ярмарка белорусских товаров, в ярмарке участвовало 12 индивидуальных предпринимателей с различной продуктовой продукцией, а также с продукцией легкой промышленности.  
03.10.2021 прошла продовольственная ярмарка "Осенний урожай 2021", в ярмарке приняли участие 24 предпринимателя, из них 3 юридических лица, 10 ИП и 11 ЛПХ.</t>
  </si>
  <si>
    <t>Проведен мониторинг качества финансового менеджмента главных распорядителей (распорядителей) средств местного бюджета, главных администраторов доходов (источников финансирования дефицита) бюджета. В соответствии с постановлением администрации города участники мониторинга предоставили в финансовое управление копии правовых актов, материалы и сведения, необходимые для проведения мониторинга. Итоговые оценки качества финансового менеджмента участников мониторинга , с последующим формированием рейтинга участников мониторинга  размещены на сайте администрации города 
http://www.divnogorsk-adm.ru/finansy/finansovyj-menedzhment/</t>
  </si>
  <si>
    <t>Библиотека-музей В.П. Астафьева работает с туроператором "Саянское кольцо". Дивногорским художественным музеем велись переговоры о заключении договоров о сотрудничестве  с операторами внутреннего туризма, однако в связи с тем, что данными организациями не были получены субсидии, направленные на развитие туризма, договора не были подписаны.
Дивногорский художественный музей, Городской ДК культуры "Энергетик" вошли в экскурсионный маршрут "Этновыходной в Дивногорске" организованный ГКЛ "Дивный" и реализуемый за счет средств гранта, предоставленного агентством по туризму Красноярского края
Дивногорский художественный музей сотрудничает с АО "Краспригород" и ТИЦ "Дивный"</t>
  </si>
  <si>
    <t>Отделом физической культуры сформированы маршруты по следующим направлениям : походы,сплавы,экскурсии.
Отдел культуры: 
-Экскурсия в Библиотеке-музее В.П.Астафьева
- Экскурсия "Музеи города" (по городу Дивногорску) и "Набережная города Дивногорска" для туристов, прибывших в вагоне № Навстречу истории "АО Краспригород"
-Квест по Овсянке в летнее время
-Этноэкскурсионный маршрут "Этновыходной в Дивногорске" в Дивногорском художественном музее, клубах п.Слизнево,с.Овсянка,п.Усть-Мана в партнерстве с ГЛК "Дивный"
  Дивногорский проект по благоустройству Милицейского парка стал победителем во Всероссийском конкурсе "Лучшие проекты создания комфортной городской среды в малых городах и исторических поселениях"</t>
  </si>
  <si>
    <t>Проведен мониторинг   качества финансового менеджмента распорядителей средств местного бюджета. Рейтинг размещен на официальном сайте администрации норода.</t>
  </si>
  <si>
    <t xml:space="preserve">В бюджет города заложены средства на проведение мероприятий инициативного бюджетирования с финансовым участием инициативной группы в сумме 515 тыс. рублей. Осуществлены  работы по реализации проекта инициативного бюджетирования «Детский сад – территория здоровья» Создание спортивной и оздоровительной среды для детей дошкольного возраста». </t>
  </si>
  <si>
    <t>Экономия по торгам составила 7 353,6 тыс. рублей.</t>
  </si>
  <si>
    <t>Сокращены в детских садах ставки: младших воспитателей - 1,75 ст., делопроизводителя - 0,5 ст., воспитатель - 1 ст.</t>
  </si>
  <si>
    <t>На официальном сайте администрации города (http://divnogorsk-adm.ru/ekonomika_1_1/malyj-i-srednij-biznes/) размещен нормативный правовой акт, определяющий Порядок и условия предоставления финансовой поддержки субъектам малого и среднего предпринимательства МО г.Дивногорск  (по мероприятиям финансовой поддержки).                                                                                                 
Также на официальном сайте администрации города размещаются различные объявления для субъектов малого и среднего предпринимательства:                                                                                                    
- о проведении краевого смотра-конкурса на лучшую организацию работы по охране труда, утвержденным постановлением Правительства Красноярского края от 01.04.2011 № 161-п;                        
- о приеме заявок субъектов малого и среднего предпринимательства на получение статуса социального предприятия в соответствии с приказом Министерства экономического развития Российской Федерации от 29.11.2019 года № 773;                                                                                                                                   
- о проведении в Красноярском крае экономической переписи малого бизнеса;                                                 
- о проведении «Предпринимательских часов» для субъектов малого и среднего предпринимательства, всероссийских обучающих вебинаров по актуальным вопросам поддержки бизнеса со стороны федеральных институтов развития, в том числе АО «Корпорация «МСП», АО «МСП Банк» и региональных лизинговых компаний;                                                                                                               
- приглашение предпринимателей подписаться в социальных сетях агентства развития малого и среднего предпринимательства Красноярского края (в целях информирования предпринимателей о различных мерах господдержки, полезных сервисах для бизнеса, изменениях в федеральном и региональном законодательстве, срочные объявления от различных ведомств;
- о создании Консультационного совета по цифровой трансформации торговли, который активно ведет работу по оказанию помощи торговому бизнесу, столкнувшемуся с кризисными проявлениями в связи с распространением новой коронавирусной инфекции (COVID-2019);
- о мерах поддержки Автономной некоммерческой организацией «Красноярский краевой центр развития бизнеса и микрокредитная компания» в виде предоставления микрозаймов и поручительств;
- о проведении межрегионального вебинара Банка России по теме «Краудфинансирование. Как привлечь средства для бизнес-проектов»;
- о проведении "Предпринимательского часа" в формате ВКС по мерам поддержки граждан, применяющих специальный налоговый режим на профессиональный доход («самозанятых» граждан), реализуемых органами государственной власти и местного самоуправления, а также АО «Корпорация «МСП»;
- о проведении регионального этапа ежегодного всероссийского конкурса  «Российская организация высокой социальной эффективности» в Красноярском крае в 2021 году;
- о создании комиссии для рассмотрения вопросов по устранению административных барьеров в развитии малого и среднего предпринимательства в Красноярском крае;
- о проведении семинара для субъектов МСП лесного сектора на тему: «Федеральный закон от 4 февраля 2021 года № 3-ФЗ и внедрение норм лесного законодательства об учете древесины и продукции ее переработки»;
- о внедрении системы быстрых платежей (по QR-коду) для граждан и хозяйствующих субъектов, осуществляющих деятельность на потребительском рынке;
- о предоставлении имущественной поддержки.;
- о проведении окружного форума «Российская креативная неделя – Сибирь»;
- о проведении ежегодного  XVII  Всероссийского конкурса деловых женщин «Успех» 2021;
- о проведении Предпринимательского часа по поддержке бизнеса в строительной отрасли;
- о проведении обучающих программ для предпринимателей Центром "Мой бизнес".</t>
  </si>
  <si>
    <t>Отдел образования: публикация информационных сообщений в сети Интернет: https://clck.ru/UHH5f Муниципальный этап "Мой край - моё дело"; https://clck.ru/UHJ7N  Профориентация. Популяризация предпринимательской деятельности.
 Отдел культуры : публикации "Знай свои права" (в том числе о возможности использования программы "Консультант +"), "История банкнот - тайна бумажных денег" на Интернет-ресурсах МБУК "Централизованная библиотечная система города Дивногорска".
 3 На официальном сайте администрации города Дивногорска в информационно-телекамукационной сети интернет размещены информационные материалы и объявления по обязательной маркировке товаров легкой промышленности, табачной продукции и обязательной регистрации в системе мониторинга предпринимателей. "Честный знак".</t>
  </si>
  <si>
    <t xml:space="preserve"> В начале 2021 года проведена совместная работа с Министерством финансов Красноярского края по уточнению прогнозных данных по налоговым и неналоговым доходам. Проводится еженедельный мониторинг поступлений доходов. Ежемесячно анализируется состояние расчетов  с крупнейшими налогоплательщиками. Направлены письма и получены ответы от крупнейших налогоплательщиков об уточнении прогноза поступлений налогов в бюджет города на 2021г и прогнозных данных на 2022-2024 годы. В целом по бюджету за 2021г перевыполнение доходов от прогнозных данных составило 34 297,4 тыс.рублей . Основное перевыполнение по налогу на прибыль+ 13 627,3 тыс.руб., НДФЛ + 7 366,8 тыс.руб. и доходы от использования имущества + 9 378,2 тыс.руб.</t>
  </si>
  <si>
    <t xml:space="preserve">По состоянию на 01.01.2022 проведено 2 заседания Координационного Совета по взысканию недоимки в бюджет и внебюджетные фонды. Приглашены:
1) 6 Физ. лиц: Васильев Д.А.Цугленок А.А., Насруллоев М.Ф., Смоляков А.В., Васенев Ф.Г., Жемчугов А. С.
2) 12 Юр. лиц: Государственное предприятие Кр.края Дивногорское пассажирское автотранспортное предприятие, ООО Дихлеб, ООО ПК, ООО Дивногорский хлебозавод ООО УК ДИП, ООО Дивногорский Водоканал, ООО «Техполимер», ООО С.В.Э.Т.-Электромонтаж, ООО «Фортакс», ООО «Инфинити», ООО «Контакт», ООО «Лабиринт»,ООО "Завод Геосинтитических материалов",ЗАО "Техполимер",ООО "Строй Инвест"
Общая сумма рассматриваемой задолженности составила 7241,505тыс. руб.
По результатам КС в местный бюджет поступило 103,336 тыс.руб.
3)22 физических лиц по вопросу задолженности по арендным платежам за земельные участки. Сумма рассматриваемой задолженности 7911,179 .тыс.руб.
ВСЕГО по итогам заседаний КС:  общая сумма погашенной задолженности 5898,521 тыс. руб., в т.ч.ф.б. -4723,199, кр.б.: 1071,986, мест.б. 103,336 тыс.руб.( НДФЛ 5,265  (ИП), 1332 (Юр.л.), Налог на прибыль организаций 96,739 (Юр.л.) )
</t>
  </si>
  <si>
    <t>Направлено 140 исковых заявлений в суд на 18 882 тыс. руб., их них:
- Юр.лица- 74 на сумму 12 198 тыс.руб.,
- ИП - 8 на сумму 350 тыс.руб.,
- Физ.лица - 58 на сумму 6 334 тыс.руб.
Направлено 19 претензий  на 3 191 тыс. руб., их них:
- Юр.лица- 4 на сумму 1 410 тыс.руб.,
- Физ.лица- 15 на сумму 1 780 тыс.руб.
Передано на взыскание 146 дел на сумму 21 632,7 тыс.руб. включая пени.  В результате претензионно-исковой работы поступило3 620,3 тыс. руб. включая пени, из них в счет оплаты задолженности прошлых лет 2 123,6 тыс. руб. и 1 496,7 тыс. руб. оплата текущей задолженности</t>
  </si>
  <si>
    <t>В отношении 3 объектов муниципальной собственности проведены торги по приватизации, которые признаны несостоявшимися в связи с отсутствием заявок</t>
  </si>
  <si>
    <t>1 объект включен в перечень поддержки МСП, помещение судебных приставов  и ЗАГС предоставлено в безвозмездное пользование</t>
  </si>
  <si>
    <t xml:space="preserve">На 2021год  запланировано 43 проверки в отношении физических лиц и 1 проверка юридического лица.                              
Фактически проведено 11 проверок в отношении физических лиц и 1 проверка в отношении юридического лица. Плановые проверки в отношении 32 физических лиц  не состоялись, из них-  25 по причине  неявки на проверку,7 - по причине смены правообладателей земельных участков.                          
Проведено 9 внеплановых проверок в отношении физ.лиц. Внеплановая проверка в отношении 3х физических лиц  не состоялась, по причине их неявки на проверку.                                                                                               Проведено 75 рейдовых осмотров. По итогам рейдовых осмотров выявлены признаки самовольного занятия территории,  самовольного строительства, нарушения правил благоустройства, правил землепользования и застройки на территории г. Дивногорска. Должностными лицами в отношении правообладателей указанных земельных участкам приняты меры, направленные на привлечении нарушителей к ответственности, а также на устранение нарушений.   
</t>
  </si>
  <si>
    <t xml:space="preserve">В 2021г с целью проведения анализа сведений содержащихся в перечнях, поступивших от Управления Росреестра по Красноярскому краю об объектах недвижимости, права на которые не зарегистрированы в Едином государственном реестре недвижимости, была проделана работа по составлению запросов и получению выписок из Единого государственного реестра недвижимости (далее – ЕГРН) об объектах недвижимости содержащихся в данных перечнях в количестве 116 ед. 
Сопоставив полученную  информацию в отношении ранее учтённых земельных участков, выявлен ряд объектов в сведениях, о характеристиках которых в ЕГРН имеется запись со статусом «снят с кадастрового учета», а так же выявлен ряд объектов с признаками «дублей».
Проанализировав имеющиеся данные, установлен ряд земельных участков, права на которые в ЕГРН зарегистрированы, согласно полученным выпискам, сведения о зарегистрированных правах в ЕГРН содержатся в полном объеме.
На основании проделанной работы поступивший перечень был откорректирован. Далее, в целях реализации полномочий, для осуществления мероприятий по выявлению правообладателей ранее учтенных объектов недвижимости, в соответствии с пп.2 п. 2 ст.69.1 Закона №218-ФЗ «О государственной регистрации недвижимости», в Дивногорский отдел Управления Росреестра по Красноярскому краю был направлен запрос о предоставлении копий правоустанавливающих документов по земельным участкам в количестве 100 ед., согласно прилагаемому перечню сведений о ранее учтенных объектах недвижимости. На основании полученного ответа направлен запрос в  УФМС о предоставлении сведений о гражданах. В настоящее время на основании полученных данных формируется запрос в Управление Пенсионного фонда РФ о предоставлении СНИЛС граждан для продолжения работы.
 За 4 квартал 2021г. в рамках проведения мероприятий по земельному контролю выявлен 1 ранее учтенный объект недвижимости. 
</t>
  </si>
  <si>
    <t>За 2021 год проведено 32 проверок соблюдения законов в сфере ЖКХ. По адресам осуществлены выходы, составлены акты, вручены предписания. 
За неисполнение в срок предписаний составлено 7 административных протоколов по ч.1 ст.19.5 КоАП РФ. Административные материалы переданы в мировой суд г.Дивногорска для рассмотрения согласно территориальности.</t>
  </si>
  <si>
    <t xml:space="preserve"> Глава города</t>
  </si>
  <si>
    <t>С.И.Егоров</t>
  </si>
  <si>
    <t xml:space="preserve">
финансовое управление администрации города ,
отдел экономического развития администрации города , 
отдел образования администрации города ,
отдел культуры администрации города ,
отдел физической культуры, спорта и молодежной политики администрации города           
</t>
  </si>
  <si>
    <t>Осуществляется внутренний финансовый контроль в области бюджетных правоотношений и в сфере закупок. В 2021 году проведено 13 плановых проверок.  объем проверенных средств составил 46 783,7 тыс. рублей.         Осуществляется ведомственный контроль муниципальных учреждений. Проведено 10 проверок.                            Согласно распоряжению от 09.11.2020 от 1782р Об утверждении плана проведения проверок при осуществлении ведомственного контроля за соблюдение трудового законодательства и иных нормативных актов, содержащих нормы трудового права. 14.05.2021 состоялась проверка в МСКУ "Межведомственной центральной бухгалтерии", выявленные замечания устранены, проведена аттестация сотрудников.
Согласно распоряжению от 09.11.2020 от 1782р Об утверждении плана проведения проверок при осуществлении ведомственного контроля за соблюдение трудового законодательства и иных нормативных актов, содержащих нормы трудового права. 14.05.2021 состоялась проверка в МСКУ "Межведомственной центральной бухгалтерии", выявленные замечания устранены, проведена аттестация сотрудников.</t>
  </si>
  <si>
    <t>отдел экономического развития администрации города;
 отдел образования администрации города; 
отдел культуры администрации города,
отдел физической культуры, спорта и молодежной политики администрации города</t>
  </si>
</sst>
</file>

<file path=xl/styles.xml><?xml version="1.0" encoding="utf-8"?>
<styleSheet xmlns="http://schemas.openxmlformats.org/spreadsheetml/2006/main">
  <numFmts count="2">
    <numFmt numFmtId="164" formatCode="0.0"/>
    <numFmt numFmtId="165" formatCode="#,##0.0"/>
  </numFmts>
  <fonts count="25">
    <font>
      <sz val="11"/>
      <color theme="1"/>
      <name val="Calibri"/>
      <family val="2"/>
      <charset val="204"/>
      <scheme val="minor"/>
    </font>
    <font>
      <sz val="11"/>
      <color indexed="8"/>
      <name val="Calibri"/>
      <family val="2"/>
      <charset val="204"/>
    </font>
    <font>
      <sz val="11"/>
      <color indexed="8"/>
      <name val="Times New Roman"/>
      <family val="1"/>
      <charset val="204"/>
    </font>
    <font>
      <sz val="12"/>
      <name val="Times New Roman"/>
      <family val="1"/>
      <charset val="204"/>
    </font>
    <font>
      <b/>
      <sz val="12"/>
      <name val="Times New Roman"/>
      <family val="1"/>
      <charset val="204"/>
    </font>
    <font>
      <sz val="14"/>
      <color indexed="8"/>
      <name val="Times New Roman"/>
      <family val="1"/>
      <charset val="204"/>
    </font>
    <font>
      <b/>
      <sz val="14"/>
      <color indexed="8"/>
      <name val="Times New Roman"/>
      <family val="1"/>
      <charset val="204"/>
    </font>
    <font>
      <b/>
      <sz val="11"/>
      <color indexed="8"/>
      <name val="Calibri"/>
      <family val="2"/>
      <charset val="204"/>
    </font>
    <font>
      <sz val="11"/>
      <color indexed="8"/>
      <name val="Times New Roman"/>
      <family val="1"/>
      <charset val="204"/>
    </font>
    <font>
      <b/>
      <sz val="11"/>
      <color indexed="8"/>
      <name val="Times New Roman"/>
      <family val="1"/>
      <charset val="204"/>
    </font>
    <font>
      <sz val="12"/>
      <color indexed="8"/>
      <name val="Times New Roman"/>
      <family val="1"/>
      <charset val="204"/>
    </font>
    <font>
      <sz val="8"/>
      <name val="Calibri"/>
      <family val="2"/>
      <charset val="204"/>
    </font>
    <font>
      <b/>
      <sz val="14"/>
      <name val="Times New Roman"/>
      <family val="1"/>
      <charset val="204"/>
    </font>
    <font>
      <b/>
      <sz val="12"/>
      <color indexed="8"/>
      <name val="Times New Roman"/>
      <family val="1"/>
      <charset val="204"/>
    </font>
    <font>
      <sz val="11"/>
      <name val="Times New Roman"/>
      <family val="1"/>
      <charset val="204"/>
    </font>
    <font>
      <sz val="11"/>
      <color rgb="FF9C0006"/>
      <name val="Calibri"/>
      <family val="2"/>
      <charset val="204"/>
      <scheme val="minor"/>
    </font>
    <font>
      <sz val="12"/>
      <color rgb="FF000000"/>
      <name val="Times New Roman"/>
      <family val="1"/>
      <charset val="204"/>
    </font>
    <font>
      <b/>
      <sz val="14"/>
      <color theme="1"/>
      <name val="Times New Roman"/>
      <family val="1"/>
      <charset val="204"/>
    </font>
    <font>
      <b/>
      <sz val="12"/>
      <color theme="1"/>
      <name val="Times New Roman"/>
      <family val="1"/>
      <charset val="204"/>
    </font>
    <font>
      <sz val="12"/>
      <color theme="1"/>
      <name val="Times New Roman"/>
      <family val="1"/>
      <charset val="204"/>
    </font>
    <font>
      <sz val="11"/>
      <color theme="1"/>
      <name val="Times New Roman"/>
      <family val="1"/>
      <charset val="204"/>
    </font>
    <font>
      <b/>
      <sz val="11"/>
      <color theme="1"/>
      <name val="Times New Roman"/>
      <family val="1"/>
      <charset val="204"/>
    </font>
    <font>
      <b/>
      <sz val="13"/>
      <color indexed="8"/>
      <name val="Times New Roman"/>
      <family val="1"/>
      <charset val="204"/>
    </font>
    <font>
      <sz val="10"/>
      <color indexed="8"/>
      <name val="Times New Roman"/>
      <family val="1"/>
      <charset val="204"/>
    </font>
    <font>
      <sz val="11"/>
      <color rgb="FF000000"/>
      <name val="Times New Roman"/>
      <family val="1"/>
      <charset val="204"/>
    </font>
  </fonts>
  <fills count="4">
    <fill>
      <patternFill patternType="none"/>
    </fill>
    <fill>
      <patternFill patternType="gray125"/>
    </fill>
    <fill>
      <patternFill patternType="solid">
        <fgColor rgb="FFFFC7CE"/>
      </patternFill>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 fillId="0" borderId="0"/>
    <xf numFmtId="0" fontId="15" fillId="2" borderId="0" applyNumberFormat="0" applyBorder="0" applyAlignment="0" applyProtection="0"/>
  </cellStyleXfs>
  <cellXfs count="134">
    <xf numFmtId="0" fontId="0" fillId="0" borderId="0" xfId="0"/>
    <xf numFmtId="0" fontId="8" fillId="0" borderId="0" xfId="0" applyFont="1" applyFill="1" applyBorder="1" applyAlignment="1">
      <alignment wrapText="1"/>
    </xf>
    <xf numFmtId="0" fontId="8" fillId="0" borderId="0" xfId="0" applyFont="1" applyFill="1" applyAlignment="1">
      <alignment wrapText="1"/>
    </xf>
    <xf numFmtId="0" fontId="2" fillId="0" borderId="0" xfId="0" applyNumberFormat="1" applyFont="1" applyFill="1" applyAlignment="1">
      <alignment horizontal="center" vertical="center" wrapText="1"/>
    </xf>
    <xf numFmtId="0" fontId="2" fillId="0" borderId="0" xfId="0" applyNumberFormat="1" applyFont="1" applyFill="1" applyBorder="1" applyAlignment="1">
      <alignment horizontal="center" vertical="center" wrapText="1"/>
    </xf>
    <xf numFmtId="0" fontId="9" fillId="0" borderId="1" xfId="0" applyNumberFormat="1" applyFont="1" applyFill="1" applyBorder="1" applyAlignment="1">
      <alignment horizontal="left" vertical="center" wrapText="1"/>
    </xf>
    <xf numFmtId="49" fontId="13" fillId="0" borderId="1" xfId="0" applyNumberFormat="1" applyFont="1" applyFill="1" applyBorder="1" applyAlignment="1">
      <alignment horizontal="left" vertical="center" wrapText="1"/>
    </xf>
    <xf numFmtId="0" fontId="2" fillId="0" borderId="0" xfId="0" applyFont="1" applyFill="1" applyBorder="1" applyAlignment="1">
      <alignment wrapText="1"/>
    </xf>
    <xf numFmtId="49" fontId="3" fillId="3" borderId="1" xfId="0" applyNumberFormat="1" applyFont="1" applyFill="1" applyBorder="1" applyAlignment="1">
      <alignment horizontal="left" vertical="center" wrapText="1"/>
    </xf>
    <xf numFmtId="0" fontId="3" fillId="3" borderId="1" xfId="0" applyFont="1" applyFill="1" applyBorder="1" applyAlignment="1">
      <alignment horizontal="left" vertical="center" wrapText="1"/>
    </xf>
    <xf numFmtId="0" fontId="10" fillId="3" borderId="1" xfId="0" applyFont="1" applyFill="1" applyBorder="1" applyAlignment="1">
      <alignment horizontal="center" vertical="center" wrapText="1"/>
    </xf>
    <xf numFmtId="0" fontId="9" fillId="3" borderId="1" xfId="0" applyNumberFormat="1" applyFont="1" applyFill="1" applyBorder="1" applyAlignment="1">
      <alignment horizontal="center" vertical="center" wrapText="1"/>
    </xf>
    <xf numFmtId="0" fontId="10" fillId="3" borderId="1" xfId="0" applyNumberFormat="1" applyFont="1" applyFill="1" applyBorder="1" applyAlignment="1">
      <alignment vertical="center" wrapText="1"/>
    </xf>
    <xf numFmtId="49" fontId="10" fillId="3" borderId="1" xfId="0" applyNumberFormat="1" applyFont="1" applyFill="1" applyBorder="1" applyAlignment="1">
      <alignment horizontal="left" vertical="center" wrapText="1"/>
    </xf>
    <xf numFmtId="0" fontId="10" fillId="3" borderId="1" xfId="0" applyFont="1" applyFill="1" applyBorder="1" applyAlignment="1">
      <alignment horizontal="left" vertical="center" wrapText="1"/>
    </xf>
    <xf numFmtId="49" fontId="13" fillId="3" borderId="1" xfId="0" applyNumberFormat="1" applyFont="1" applyFill="1" applyBorder="1" applyAlignment="1">
      <alignment horizontal="left" vertical="center" wrapText="1"/>
    </xf>
    <xf numFmtId="0" fontId="13" fillId="3" borderId="1" xfId="0" applyNumberFormat="1" applyFont="1" applyFill="1" applyBorder="1" applyAlignment="1">
      <alignment horizontal="left" vertical="center" wrapText="1"/>
    </xf>
    <xf numFmtId="0" fontId="18" fillId="3" borderId="1" xfId="0" applyFont="1" applyFill="1" applyBorder="1" applyAlignment="1">
      <alignment horizontal="justify"/>
    </xf>
    <xf numFmtId="0" fontId="3" fillId="3" borderId="1" xfId="0" applyFont="1" applyFill="1" applyBorder="1" applyAlignment="1">
      <alignment horizontal="left" wrapText="1"/>
    </xf>
    <xf numFmtId="0" fontId="19" fillId="3" borderId="1" xfId="0" applyFont="1" applyFill="1" applyBorder="1" applyAlignment="1">
      <alignment horizontal="left" vertical="top" wrapText="1"/>
    </xf>
    <xf numFmtId="0" fontId="3" fillId="3" borderId="1" xfId="0" applyFont="1" applyFill="1" applyBorder="1" applyAlignment="1">
      <alignment horizontal="left" vertical="top" wrapText="1"/>
    </xf>
    <xf numFmtId="0" fontId="19" fillId="3" borderId="1" xfId="0" applyFont="1" applyFill="1" applyBorder="1" applyAlignment="1">
      <alignment wrapText="1"/>
    </xf>
    <xf numFmtId="0" fontId="18" fillId="3" borderId="1" xfId="0" applyFont="1" applyFill="1" applyBorder="1" applyAlignment="1">
      <alignment horizontal="left" vertical="top"/>
    </xf>
    <xf numFmtId="0" fontId="18" fillId="3" borderId="1" xfId="0" applyFont="1" applyFill="1" applyBorder="1" applyAlignment="1">
      <alignment horizontal="left" vertical="top" wrapText="1"/>
    </xf>
    <xf numFmtId="0" fontId="18" fillId="3" borderId="1" xfId="0" applyFont="1" applyFill="1" applyBorder="1" applyAlignment="1">
      <alignment horizontal="left" vertical="center" wrapText="1"/>
    </xf>
    <xf numFmtId="0" fontId="13" fillId="3" borderId="1" xfId="0" applyFont="1" applyFill="1" applyBorder="1" applyAlignment="1">
      <alignment horizontal="left" vertical="center" wrapText="1"/>
    </xf>
    <xf numFmtId="49" fontId="4" fillId="3" borderId="1" xfId="0" applyNumberFormat="1" applyFont="1" applyFill="1" applyBorder="1" applyAlignment="1">
      <alignment horizontal="left" vertical="center" wrapText="1"/>
    </xf>
    <xf numFmtId="0" fontId="4" fillId="3" borderId="1" xfId="0" applyFont="1" applyFill="1" applyBorder="1" applyAlignment="1">
      <alignment horizontal="left" vertical="center" wrapText="1"/>
    </xf>
    <xf numFmtId="0" fontId="3" fillId="3" borderId="1" xfId="0" applyFont="1" applyFill="1" applyBorder="1" applyAlignment="1">
      <alignment horizontal="left" vertical="top" wrapText="1" indent="1"/>
    </xf>
    <xf numFmtId="9" fontId="3" fillId="3" borderId="1" xfId="0" applyNumberFormat="1" applyFont="1" applyFill="1" applyBorder="1" applyAlignment="1">
      <alignment horizontal="center" vertical="center" wrapText="1"/>
    </xf>
    <xf numFmtId="0" fontId="4" fillId="3" borderId="1" xfId="0" applyFont="1" applyFill="1" applyBorder="1" applyAlignment="1">
      <alignment horizontal="left" vertical="top" wrapText="1"/>
    </xf>
    <xf numFmtId="0" fontId="20" fillId="3" borderId="1" xfId="0" applyFont="1" applyFill="1" applyBorder="1" applyAlignment="1">
      <alignment wrapText="1"/>
    </xf>
    <xf numFmtId="0" fontId="10" fillId="3" borderId="1" xfId="0" applyNumberFormat="1" applyFont="1" applyFill="1" applyBorder="1" applyAlignment="1">
      <alignment horizontal="left" vertical="center" wrapText="1"/>
    </xf>
    <xf numFmtId="0" fontId="4" fillId="3" borderId="1" xfId="0" applyNumberFormat="1" applyFont="1" applyFill="1" applyBorder="1" applyAlignment="1">
      <alignment horizontal="left" vertical="center"/>
    </xf>
    <xf numFmtId="16" fontId="3" fillId="3" borderId="1" xfId="0" applyNumberFormat="1" applyFont="1" applyFill="1" applyBorder="1" applyAlignment="1">
      <alignment horizontal="left" vertical="center"/>
    </xf>
    <xf numFmtId="14" fontId="3" fillId="3" borderId="1" xfId="0" applyNumberFormat="1" applyFont="1" applyFill="1" applyBorder="1" applyAlignment="1">
      <alignment horizontal="center" vertical="top" wrapText="1"/>
    </xf>
    <xf numFmtId="0" fontId="3" fillId="3" borderId="1" xfId="0" applyFont="1" applyFill="1" applyBorder="1" applyAlignment="1">
      <alignment vertical="top" wrapText="1"/>
    </xf>
    <xf numFmtId="0" fontId="3" fillId="3" borderId="1" xfId="0" applyNumberFormat="1" applyFont="1" applyFill="1" applyBorder="1" applyAlignment="1">
      <alignment horizontal="left" vertical="center"/>
    </xf>
    <xf numFmtId="0" fontId="3" fillId="3" borderId="1" xfId="2" applyNumberFormat="1" applyFont="1" applyFill="1" applyBorder="1" applyAlignment="1">
      <alignment horizontal="left" vertical="center" wrapText="1"/>
    </xf>
    <xf numFmtId="1" fontId="3" fillId="3" borderId="1" xfId="2" applyNumberFormat="1" applyFont="1" applyFill="1" applyBorder="1" applyAlignment="1">
      <alignment horizontal="left" vertical="top" wrapText="1"/>
    </xf>
    <xf numFmtId="0" fontId="4" fillId="3" borderId="1" xfId="0" applyNumberFormat="1" applyFont="1" applyFill="1" applyBorder="1" applyAlignment="1">
      <alignment horizontal="left" vertical="center" wrapText="1"/>
    </xf>
    <xf numFmtId="16" fontId="3" fillId="3" borderId="1" xfId="0" applyNumberFormat="1" applyFont="1" applyFill="1" applyBorder="1" applyAlignment="1">
      <alignment horizontal="left" vertical="center" wrapText="1"/>
    </xf>
    <xf numFmtId="0" fontId="9" fillId="0" borderId="1" xfId="0" applyFont="1" applyFill="1" applyBorder="1" applyAlignment="1">
      <alignment horizontal="center" vertical="center" wrapText="1"/>
    </xf>
    <xf numFmtId="0" fontId="2" fillId="0" borderId="1" xfId="0" applyNumberFormat="1" applyFont="1" applyFill="1" applyBorder="1" applyAlignment="1">
      <alignment horizontal="center" vertical="center" wrapText="1"/>
    </xf>
    <xf numFmtId="0" fontId="8" fillId="0" borderId="1" xfId="0" applyFont="1" applyFill="1" applyBorder="1" applyAlignment="1">
      <alignment wrapText="1"/>
    </xf>
    <xf numFmtId="0" fontId="19" fillId="3" borderId="1" xfId="0" applyFont="1" applyFill="1" applyBorder="1" applyAlignment="1">
      <alignment horizontal="justify" vertical="top"/>
    </xf>
    <xf numFmtId="0" fontId="18" fillId="3" borderId="1" xfId="0" applyFont="1" applyFill="1" applyBorder="1" applyAlignment="1">
      <alignment wrapText="1"/>
    </xf>
    <xf numFmtId="0" fontId="21" fillId="0" borderId="1" xfId="0" applyFont="1" applyBorder="1" applyAlignment="1">
      <alignment horizontal="center"/>
    </xf>
    <xf numFmtId="0" fontId="5" fillId="0" borderId="0" xfId="0" applyFont="1" applyFill="1" applyBorder="1" applyAlignment="1">
      <alignment wrapText="1"/>
    </xf>
    <xf numFmtId="0" fontId="3" fillId="3" borderId="1" xfId="0" applyFont="1" applyFill="1" applyBorder="1" applyAlignment="1">
      <alignment horizontal="center" vertical="center" wrapText="1"/>
    </xf>
    <xf numFmtId="0" fontId="3" fillId="3" borderId="1" xfId="0" applyFont="1" applyFill="1" applyBorder="1" applyAlignment="1">
      <alignment horizontal="center" vertical="top" wrapText="1"/>
    </xf>
    <xf numFmtId="0" fontId="10" fillId="3" borderId="1" xfId="0" applyFont="1" applyFill="1" applyBorder="1" applyAlignment="1">
      <alignment vertical="top" wrapText="1"/>
    </xf>
    <xf numFmtId="165" fontId="3" fillId="3" borderId="1" xfId="0" applyNumberFormat="1" applyFont="1" applyFill="1" applyBorder="1" applyAlignment="1">
      <alignment horizontal="center" vertical="top" wrapText="1"/>
    </xf>
    <xf numFmtId="0" fontId="10" fillId="3" borderId="1" xfId="0" applyFont="1" applyFill="1" applyBorder="1" applyAlignment="1">
      <alignment horizontal="center" vertical="top" wrapText="1"/>
    </xf>
    <xf numFmtId="0" fontId="3" fillId="3" borderId="1" xfId="1" applyFont="1" applyFill="1" applyBorder="1" applyAlignment="1" applyProtection="1">
      <alignment horizontal="left" vertical="top" wrapText="1"/>
      <protection locked="0"/>
    </xf>
    <xf numFmtId="0" fontId="19" fillId="3" borderId="1" xfId="0" applyFont="1" applyFill="1" applyBorder="1" applyAlignment="1">
      <alignment vertical="top" wrapText="1"/>
    </xf>
    <xf numFmtId="164" fontId="10" fillId="3" borderId="1" xfId="0" applyNumberFormat="1" applyFont="1" applyFill="1" applyBorder="1" applyAlignment="1">
      <alignment horizontal="center" vertical="top" wrapText="1"/>
    </xf>
    <xf numFmtId="0" fontId="2" fillId="3" borderId="1" xfId="0" applyFont="1" applyFill="1" applyBorder="1" applyAlignment="1">
      <alignment horizontal="center" vertical="center" wrapText="1"/>
    </xf>
    <xf numFmtId="0" fontId="14" fillId="3" borderId="1" xfId="0" applyFont="1" applyFill="1" applyBorder="1" applyAlignment="1">
      <alignment horizontal="center" vertical="center" wrapText="1"/>
    </xf>
    <xf numFmtId="0" fontId="2" fillId="3" borderId="1" xfId="0" applyFont="1" applyFill="1" applyBorder="1" applyAlignment="1">
      <alignment wrapText="1"/>
    </xf>
    <xf numFmtId="0" fontId="2" fillId="3" borderId="1" xfId="0" applyFont="1" applyFill="1" applyBorder="1" applyAlignment="1">
      <alignment vertical="top" wrapText="1"/>
    </xf>
    <xf numFmtId="0" fontId="8" fillId="3" borderId="1" xfId="0" applyFont="1" applyFill="1" applyBorder="1" applyAlignment="1">
      <alignment wrapText="1"/>
    </xf>
    <xf numFmtId="0" fontId="8" fillId="3" borderId="1" xfId="0" applyFont="1" applyFill="1" applyBorder="1" applyAlignment="1">
      <alignment horizontal="center" vertical="center" wrapText="1"/>
    </xf>
    <xf numFmtId="0" fontId="8" fillId="3" borderId="1" xfId="0" applyFont="1" applyFill="1" applyBorder="1" applyAlignment="1">
      <alignment vertical="top" wrapText="1"/>
    </xf>
    <xf numFmtId="0" fontId="2" fillId="3" borderId="1" xfId="0" applyNumberFormat="1" applyFont="1" applyFill="1" applyBorder="1" applyAlignment="1">
      <alignment vertical="top" wrapText="1"/>
    </xf>
    <xf numFmtId="0" fontId="2" fillId="3" borderId="1" xfId="0" applyFont="1" applyFill="1" applyBorder="1" applyAlignment="1">
      <alignment horizontal="center" vertical="top" wrapText="1"/>
    </xf>
    <xf numFmtId="0" fontId="20" fillId="3" borderId="1" xfId="0" applyFont="1" applyFill="1" applyBorder="1" applyAlignment="1">
      <alignment horizontal="left" vertical="center" wrapText="1"/>
    </xf>
    <xf numFmtId="4" fontId="8" fillId="3" borderId="1" xfId="0" applyNumberFormat="1" applyFont="1" applyFill="1" applyBorder="1" applyAlignment="1">
      <alignment vertical="top" wrapText="1"/>
    </xf>
    <xf numFmtId="0" fontId="21" fillId="3" borderId="1" xfId="0" applyFont="1" applyFill="1" applyBorder="1" applyAlignment="1">
      <alignment horizontal="center"/>
    </xf>
    <xf numFmtId="165" fontId="13" fillId="3" borderId="1" xfId="0" applyNumberFormat="1" applyFont="1" applyFill="1" applyBorder="1" applyAlignment="1">
      <alignment wrapText="1"/>
    </xf>
    <xf numFmtId="0" fontId="14" fillId="3" borderId="1" xfId="0" applyFont="1" applyFill="1" applyBorder="1" applyAlignment="1">
      <alignment horizontal="left" vertical="top" wrapText="1"/>
    </xf>
    <xf numFmtId="0" fontId="14" fillId="3" borderId="1" xfId="0" applyFont="1" applyFill="1" applyBorder="1" applyAlignment="1">
      <alignment horizontal="left" vertical="center" wrapText="1"/>
    </xf>
    <xf numFmtId="0" fontId="2" fillId="3" borderId="1" xfId="0" applyFont="1" applyFill="1" applyBorder="1" applyAlignment="1">
      <alignment horizontal="left" vertical="center" wrapText="1"/>
    </xf>
    <xf numFmtId="0" fontId="14" fillId="3" borderId="1" xfId="0" applyFont="1" applyFill="1" applyBorder="1" applyAlignment="1">
      <alignment vertical="top" wrapText="1"/>
    </xf>
    <xf numFmtId="0" fontId="6" fillId="0" borderId="1" xfId="0" applyFont="1" applyFill="1" applyBorder="1" applyAlignment="1">
      <alignment vertical="center" wrapText="1"/>
    </xf>
    <xf numFmtId="0" fontId="6" fillId="3" borderId="5" xfId="0" applyFont="1" applyFill="1" applyBorder="1" applyAlignment="1"/>
    <xf numFmtId="0" fontId="6" fillId="3" borderId="6" xfId="0" applyFont="1" applyFill="1" applyBorder="1" applyAlignment="1"/>
    <xf numFmtId="0" fontId="6" fillId="3" borderId="1" xfId="0" applyFont="1" applyFill="1" applyBorder="1" applyAlignment="1"/>
    <xf numFmtId="4" fontId="6" fillId="3" borderId="1" xfId="0" applyNumberFormat="1" applyFont="1" applyFill="1" applyBorder="1" applyAlignment="1">
      <alignment wrapText="1"/>
    </xf>
    <xf numFmtId="0" fontId="9" fillId="3" borderId="1" xfId="0" applyFont="1" applyFill="1" applyBorder="1" applyAlignment="1">
      <alignment horizontal="center" vertical="center" wrapText="1"/>
    </xf>
    <xf numFmtId="0" fontId="13" fillId="3" borderId="1" xfId="0" applyFont="1" applyFill="1" applyBorder="1" applyAlignment="1">
      <alignment horizontal="center" vertical="center" wrapText="1"/>
    </xf>
    <xf numFmtId="0" fontId="2" fillId="0" borderId="0" xfId="0" applyFont="1" applyFill="1" applyAlignment="1">
      <alignment wrapText="1"/>
    </xf>
    <xf numFmtId="4" fontId="2" fillId="3" borderId="1" xfId="0" applyNumberFormat="1" applyFont="1" applyFill="1" applyBorder="1" applyAlignment="1">
      <alignment horizontal="center" vertical="center" wrapText="1"/>
    </xf>
    <xf numFmtId="0" fontId="10" fillId="3" borderId="2" xfId="0" applyFont="1" applyFill="1" applyBorder="1" applyAlignment="1">
      <alignment horizontal="center" vertical="center" wrapText="1"/>
    </xf>
    <xf numFmtId="0" fontId="16" fillId="3" borderId="2" xfId="0" applyFont="1" applyFill="1" applyBorder="1" applyAlignment="1">
      <alignment horizontal="center" vertical="top" wrapText="1"/>
    </xf>
    <xf numFmtId="0" fontId="3" fillId="3" borderId="2" xfId="0" applyFont="1" applyFill="1" applyBorder="1" applyAlignment="1">
      <alignment horizontal="center" vertical="center" wrapText="1"/>
    </xf>
    <xf numFmtId="0" fontId="14" fillId="3" borderId="2" xfId="0" applyFont="1" applyFill="1" applyBorder="1" applyAlignment="1">
      <alignment horizontal="center" vertical="center" wrapText="1"/>
    </xf>
    <xf numFmtId="0" fontId="14" fillId="3" borderId="1" xfId="0" applyFont="1" applyFill="1" applyBorder="1" applyAlignment="1">
      <alignment vertical="center" wrapText="1"/>
    </xf>
    <xf numFmtId="0" fontId="9" fillId="0" borderId="1" xfId="0" applyFont="1" applyFill="1" applyBorder="1" applyAlignment="1">
      <alignment horizontal="center" vertical="center" wrapText="1"/>
    </xf>
    <xf numFmtId="0" fontId="7" fillId="0" borderId="1" xfId="0" applyFont="1" applyFill="1" applyBorder="1" applyAlignment="1">
      <alignment vertical="center" wrapText="1"/>
    </xf>
    <xf numFmtId="0" fontId="2" fillId="0" borderId="1" xfId="0" applyNumberFormat="1" applyFont="1" applyFill="1" applyBorder="1" applyAlignment="1">
      <alignment horizontal="center" vertical="center" wrapText="1"/>
    </xf>
    <xf numFmtId="0" fontId="1" fillId="0" borderId="1" xfId="0" applyNumberFormat="1" applyFont="1" applyFill="1" applyBorder="1" applyAlignment="1">
      <alignment horizontal="center" vertical="center" wrapText="1"/>
    </xf>
    <xf numFmtId="0" fontId="17" fillId="3" borderId="1" xfId="0" applyFont="1" applyFill="1" applyBorder="1" applyAlignment="1">
      <alignment horizontal="left" vertical="top"/>
    </xf>
    <xf numFmtId="0" fontId="6" fillId="0" borderId="5"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23" fillId="0" borderId="0" xfId="0" applyFont="1" applyFill="1" applyBorder="1" applyAlignment="1">
      <alignment horizontal="left" wrapText="1"/>
    </xf>
    <xf numFmtId="49" fontId="10" fillId="3" borderId="2" xfId="0" applyNumberFormat="1" applyFont="1" applyFill="1" applyBorder="1" applyAlignment="1">
      <alignment horizontal="center" vertical="center" wrapText="1"/>
    </xf>
    <xf numFmtId="49" fontId="10" fillId="3" borderId="4" xfId="0" applyNumberFormat="1" applyFont="1" applyFill="1" applyBorder="1" applyAlignment="1">
      <alignment horizontal="center" vertical="center" wrapText="1"/>
    </xf>
    <xf numFmtId="0" fontId="10" fillId="3" borderId="2" xfId="0" applyFont="1" applyFill="1" applyBorder="1" applyAlignment="1">
      <alignment horizontal="left" vertical="center" wrapText="1"/>
    </xf>
    <xf numFmtId="0" fontId="10" fillId="3" borderId="4" xfId="0" applyFont="1" applyFill="1" applyBorder="1" applyAlignment="1">
      <alignment horizontal="left" vertical="center" wrapText="1"/>
    </xf>
    <xf numFmtId="0" fontId="2" fillId="3" borderId="2"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4" xfId="0" applyFont="1" applyFill="1" applyBorder="1" applyAlignment="1">
      <alignment horizontal="center" vertical="center" wrapText="1"/>
    </xf>
    <xf numFmtId="0" fontId="13" fillId="0" borderId="1" xfId="0" applyFont="1" applyFill="1" applyBorder="1" applyAlignment="1">
      <alignment horizontal="center" vertical="center" wrapText="1"/>
    </xf>
    <xf numFmtId="49" fontId="22" fillId="0" borderId="0" xfId="0" applyNumberFormat="1" applyFont="1" applyFill="1" applyAlignment="1">
      <alignment horizontal="center" wrapText="1"/>
    </xf>
    <xf numFmtId="0" fontId="9" fillId="3" borderId="1" xfId="0" applyFont="1" applyFill="1" applyBorder="1" applyAlignment="1">
      <alignment horizontal="center" vertical="center" wrapText="1"/>
    </xf>
    <xf numFmtId="0" fontId="12" fillId="3" borderId="1" xfId="0" applyFont="1" applyFill="1" applyBorder="1" applyAlignment="1">
      <alignment horizontal="left" vertical="top"/>
    </xf>
    <xf numFmtId="0" fontId="6" fillId="0" borderId="1" xfId="0" applyFont="1" applyFill="1" applyBorder="1" applyAlignment="1">
      <alignment horizontal="left" vertical="center" wrapText="1"/>
    </xf>
    <xf numFmtId="0" fontId="18" fillId="0" borderId="1" xfId="0" applyFont="1" applyFill="1" applyBorder="1" applyAlignment="1">
      <alignment horizontal="left" wrapText="1"/>
    </xf>
    <xf numFmtId="0" fontId="12" fillId="3" borderId="1" xfId="0" applyFont="1" applyFill="1" applyBorder="1" applyAlignment="1">
      <alignment horizontal="left" vertical="center" wrapText="1"/>
    </xf>
    <xf numFmtId="0" fontId="13" fillId="3" borderId="1" xfId="0" applyFont="1" applyFill="1" applyBorder="1" applyAlignment="1">
      <alignment horizontal="center" vertical="center" wrapText="1"/>
    </xf>
    <xf numFmtId="0" fontId="3" fillId="3" borderId="2" xfId="0" applyFont="1" applyFill="1" applyBorder="1" applyAlignment="1">
      <alignment vertical="top" wrapText="1"/>
    </xf>
    <xf numFmtId="0" fontId="3" fillId="3" borderId="3" xfId="0" applyFont="1" applyFill="1" applyBorder="1" applyAlignment="1">
      <alignment vertical="top" wrapText="1"/>
    </xf>
    <xf numFmtId="0" fontId="3" fillId="3" borderId="4" xfId="0" applyFont="1" applyFill="1" applyBorder="1" applyAlignment="1">
      <alignment vertical="top" wrapText="1"/>
    </xf>
    <xf numFmtId="0" fontId="12" fillId="3" borderId="1" xfId="0" applyFont="1" applyFill="1" applyBorder="1" applyAlignment="1">
      <alignment horizontal="left" vertical="top" wrapText="1"/>
    </xf>
    <xf numFmtId="0" fontId="5" fillId="0" borderId="0" xfId="0" applyFont="1" applyFill="1" applyBorder="1" applyAlignment="1">
      <alignment horizontal="left" wrapText="1"/>
    </xf>
    <xf numFmtId="0" fontId="4" fillId="3" borderId="5" xfId="0" applyFont="1" applyFill="1" applyBorder="1" applyAlignment="1">
      <alignment horizontal="left" vertical="center" wrapText="1"/>
    </xf>
    <xf numFmtId="0" fontId="4" fillId="3" borderId="6" xfId="0" applyFont="1" applyFill="1" applyBorder="1" applyAlignment="1">
      <alignment horizontal="left" vertical="center" wrapText="1"/>
    </xf>
    <xf numFmtId="0" fontId="4" fillId="3" borderId="7" xfId="0" applyFont="1" applyFill="1" applyBorder="1" applyAlignment="1">
      <alignment horizontal="left" vertical="center" wrapText="1"/>
    </xf>
    <xf numFmtId="0" fontId="3" fillId="3" borderId="2" xfId="0" applyFont="1" applyFill="1" applyBorder="1" applyAlignment="1">
      <alignment horizontal="left" vertical="top" wrapText="1"/>
    </xf>
    <xf numFmtId="0" fontId="3" fillId="3" borderId="4" xfId="0" applyFont="1" applyFill="1" applyBorder="1" applyAlignment="1">
      <alignment horizontal="left" vertical="top" wrapText="1"/>
    </xf>
    <xf numFmtId="0" fontId="24" fillId="3" borderId="2" xfId="0" applyFont="1" applyFill="1" applyBorder="1" applyAlignment="1">
      <alignment horizontal="left" vertical="top" wrapText="1"/>
    </xf>
    <xf numFmtId="0" fontId="24" fillId="3" borderId="4" xfId="0" applyFont="1" applyFill="1" applyBorder="1" applyAlignment="1">
      <alignment horizontal="left" vertical="top" wrapText="1"/>
    </xf>
    <xf numFmtId="0" fontId="2" fillId="3" borderId="1" xfId="0" applyFont="1" applyFill="1" applyBorder="1" applyAlignment="1">
      <alignment horizontal="left" vertical="top" wrapText="1"/>
    </xf>
    <xf numFmtId="0" fontId="23" fillId="3" borderId="1" xfId="0" applyFont="1" applyFill="1" applyBorder="1" applyAlignment="1">
      <alignment horizontal="left" vertical="top" wrapText="1"/>
    </xf>
    <xf numFmtId="4" fontId="8" fillId="3" borderId="1" xfId="0" applyNumberFormat="1" applyFont="1" applyFill="1" applyBorder="1" applyAlignment="1">
      <alignment horizontal="center" vertical="center" wrapText="1"/>
    </xf>
    <xf numFmtId="164" fontId="10" fillId="3" borderId="1" xfId="0" applyNumberFormat="1" applyFont="1" applyFill="1" applyBorder="1" applyAlignment="1">
      <alignment horizontal="center" vertical="center" wrapText="1"/>
    </xf>
    <xf numFmtId="0" fontId="2" fillId="3" borderId="1" xfId="0" applyFont="1" applyFill="1" applyBorder="1" applyAlignment="1">
      <alignment horizontal="left" wrapText="1"/>
    </xf>
    <xf numFmtId="0" fontId="20" fillId="3" borderId="1" xfId="0" applyFont="1" applyFill="1" applyBorder="1" applyAlignment="1">
      <alignment vertical="top" wrapText="1"/>
    </xf>
    <xf numFmtId="0" fontId="2" fillId="3" borderId="1" xfId="0" applyFont="1" applyFill="1" applyBorder="1" applyAlignment="1">
      <alignment vertical="center" wrapText="1"/>
    </xf>
    <xf numFmtId="9" fontId="2" fillId="3" borderId="1" xfId="0" applyNumberFormat="1" applyFont="1" applyFill="1" applyBorder="1" applyAlignment="1">
      <alignment horizontal="center" vertical="center" wrapText="1"/>
    </xf>
  </cellXfs>
  <cellStyles count="3">
    <cellStyle name="Excel Built-in Normal" xfId="1"/>
    <cellStyle name="Обычный" xfId="0" builtinId="0"/>
    <cellStyle name="Плохой" xfId="2" builtinId="27"/>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2:M479"/>
  <sheetViews>
    <sheetView tabSelected="1" view="pageBreakPreview" topLeftCell="A97" zoomScale="82" zoomScaleNormal="84" zoomScaleSheetLayoutView="82" workbookViewId="0">
      <selection activeCell="C25" sqref="C25"/>
    </sheetView>
  </sheetViews>
  <sheetFormatPr defaultColWidth="9.109375" defaultRowHeight="13.8"/>
  <cols>
    <col min="1" max="1" width="5.44140625" style="3" customWidth="1"/>
    <col min="2" max="2" width="42.6640625" style="2" customWidth="1"/>
    <col min="3" max="3" width="28.5546875" style="2" customWidth="1"/>
    <col min="4" max="4" width="17.109375" style="2" customWidth="1"/>
    <col min="5" max="5" width="13.33203125" style="2" customWidth="1"/>
    <col min="6" max="6" width="14" style="2" customWidth="1"/>
    <col min="7" max="7" width="13.77734375" style="2" customWidth="1"/>
    <col min="8" max="8" width="105" style="2" customWidth="1"/>
    <col min="9" max="16384" width="9.109375" style="2"/>
  </cols>
  <sheetData>
    <row r="2" spans="1:13" ht="52.95" customHeight="1">
      <c r="A2" s="107" t="s">
        <v>272</v>
      </c>
      <c r="B2" s="107"/>
      <c r="C2" s="107"/>
      <c r="D2" s="107"/>
      <c r="E2" s="107"/>
      <c r="F2" s="107"/>
      <c r="G2" s="107"/>
      <c r="H2" s="107"/>
    </row>
    <row r="4" spans="1:13" ht="66" customHeight="1">
      <c r="A4" s="90" t="s">
        <v>224</v>
      </c>
      <c r="B4" s="88" t="s">
        <v>0</v>
      </c>
      <c r="C4" s="88" t="s">
        <v>1</v>
      </c>
      <c r="D4" s="88" t="s">
        <v>2</v>
      </c>
      <c r="E4" s="88" t="s">
        <v>3</v>
      </c>
      <c r="F4" s="108" t="s">
        <v>240</v>
      </c>
      <c r="G4" s="113" t="s">
        <v>274</v>
      </c>
      <c r="H4" s="106" t="s">
        <v>273</v>
      </c>
      <c r="I4" s="1"/>
      <c r="J4" s="1"/>
      <c r="K4" s="1"/>
      <c r="L4" s="1"/>
      <c r="M4" s="1"/>
    </row>
    <row r="5" spans="1:13" ht="23.25" customHeight="1">
      <c r="A5" s="91"/>
      <c r="B5" s="89"/>
      <c r="C5" s="89"/>
      <c r="D5" s="89"/>
      <c r="E5" s="89"/>
      <c r="F5" s="108"/>
      <c r="G5" s="113"/>
      <c r="H5" s="106"/>
      <c r="I5" s="1"/>
      <c r="J5" s="1"/>
      <c r="K5" s="1"/>
      <c r="L5" s="1"/>
      <c r="M5" s="1"/>
    </row>
    <row r="6" spans="1:13">
      <c r="A6" s="43" t="s">
        <v>4</v>
      </c>
      <c r="B6" s="42">
        <v>2</v>
      </c>
      <c r="C6" s="42">
        <v>3</v>
      </c>
      <c r="D6" s="42">
        <v>4</v>
      </c>
      <c r="E6" s="42">
        <v>5</v>
      </c>
      <c r="F6" s="42">
        <v>6</v>
      </c>
      <c r="G6" s="68">
        <v>7</v>
      </c>
      <c r="H6" s="47">
        <v>8</v>
      </c>
      <c r="I6" s="1"/>
      <c r="J6" s="1"/>
      <c r="K6" s="1"/>
      <c r="L6" s="1"/>
      <c r="M6" s="1"/>
    </row>
    <row r="7" spans="1:13" ht="17.399999999999999" customHeight="1">
      <c r="A7" s="93" t="s">
        <v>136</v>
      </c>
      <c r="B7" s="94"/>
      <c r="C7" s="94"/>
      <c r="D7" s="94"/>
      <c r="E7" s="74" t="s">
        <v>17</v>
      </c>
      <c r="F7" s="74"/>
      <c r="G7" s="69">
        <f>G20+G22+G23+G32+G35+G37+G38+G39+G58</f>
        <v>40627.544000000002</v>
      </c>
      <c r="H7" s="44"/>
      <c r="I7" s="1"/>
      <c r="J7" s="1"/>
      <c r="K7" s="1"/>
      <c r="L7" s="1"/>
      <c r="M7" s="1"/>
    </row>
    <row r="8" spans="1:13" ht="23.25" customHeight="1">
      <c r="A8" s="5">
        <v>1</v>
      </c>
      <c r="B8" s="110" t="s">
        <v>72</v>
      </c>
      <c r="C8" s="110"/>
      <c r="D8" s="110"/>
      <c r="E8" s="110"/>
      <c r="F8" s="42"/>
      <c r="G8" s="61"/>
      <c r="H8" s="44"/>
      <c r="I8" s="1"/>
      <c r="J8" s="1"/>
      <c r="K8" s="1"/>
      <c r="L8" s="1"/>
      <c r="M8" s="1"/>
    </row>
    <row r="9" spans="1:13" ht="18.75" customHeight="1">
      <c r="A9" s="6" t="s">
        <v>12</v>
      </c>
      <c r="B9" s="111" t="s">
        <v>73</v>
      </c>
      <c r="C9" s="111"/>
      <c r="D9" s="111"/>
      <c r="E9" s="111"/>
      <c r="F9" s="111"/>
      <c r="G9" s="61"/>
      <c r="H9" s="44"/>
      <c r="I9" s="1"/>
      <c r="J9" s="1"/>
      <c r="K9" s="1"/>
      <c r="L9" s="1"/>
      <c r="M9" s="1"/>
    </row>
    <row r="10" spans="1:13" ht="319.2" customHeight="1">
      <c r="A10" s="96" t="s">
        <v>74</v>
      </c>
      <c r="B10" s="98" t="s">
        <v>77</v>
      </c>
      <c r="C10" s="100" t="s">
        <v>6</v>
      </c>
      <c r="D10" s="102" t="s">
        <v>97</v>
      </c>
      <c r="E10" s="100" t="s">
        <v>27</v>
      </c>
      <c r="F10" s="104">
        <v>5</v>
      </c>
      <c r="G10" s="100">
        <v>19</v>
      </c>
      <c r="H10" s="124" t="s">
        <v>306</v>
      </c>
      <c r="I10" s="1"/>
      <c r="J10" s="1"/>
      <c r="K10" s="1"/>
      <c r="L10" s="1"/>
      <c r="M10" s="1"/>
    </row>
    <row r="11" spans="1:13" ht="248.4" customHeight="1">
      <c r="A11" s="97"/>
      <c r="B11" s="99"/>
      <c r="C11" s="101"/>
      <c r="D11" s="103"/>
      <c r="E11" s="101"/>
      <c r="F11" s="105"/>
      <c r="G11" s="101"/>
      <c r="H11" s="125"/>
      <c r="I11" s="1"/>
      <c r="J11" s="1"/>
      <c r="K11" s="1"/>
      <c r="L11" s="1"/>
      <c r="M11" s="1"/>
    </row>
    <row r="12" spans="1:13" ht="108.6" customHeight="1">
      <c r="A12" s="13" t="s">
        <v>75</v>
      </c>
      <c r="B12" s="14" t="s">
        <v>78</v>
      </c>
      <c r="C12" s="72" t="s">
        <v>6</v>
      </c>
      <c r="D12" s="49" t="s">
        <v>97</v>
      </c>
      <c r="E12" s="57" t="s">
        <v>125</v>
      </c>
      <c r="F12" s="10">
        <v>1</v>
      </c>
      <c r="G12" s="57">
        <v>1</v>
      </c>
      <c r="H12" s="59" t="s">
        <v>258</v>
      </c>
      <c r="I12" s="1"/>
      <c r="J12" s="1"/>
      <c r="K12" s="1"/>
      <c r="L12" s="1"/>
      <c r="M12" s="1"/>
    </row>
    <row r="13" spans="1:13" ht="148.19999999999999" customHeight="1">
      <c r="A13" s="8" t="s">
        <v>76</v>
      </c>
      <c r="B13" s="9" t="s">
        <v>80</v>
      </c>
      <c r="C13" s="58" t="s">
        <v>79</v>
      </c>
      <c r="D13" s="49" t="s">
        <v>97</v>
      </c>
      <c r="E13" s="58" t="s">
        <v>20</v>
      </c>
      <c r="F13" s="49">
        <v>2</v>
      </c>
      <c r="G13" s="57">
        <v>2</v>
      </c>
      <c r="H13" s="60" t="s">
        <v>269</v>
      </c>
      <c r="I13" s="1"/>
      <c r="J13" s="1"/>
      <c r="K13" s="1"/>
      <c r="L13" s="1"/>
      <c r="M13" s="1"/>
    </row>
    <row r="14" spans="1:13" ht="21.75" customHeight="1">
      <c r="A14" s="15" t="s">
        <v>13</v>
      </c>
      <c r="B14" s="80" t="s">
        <v>81</v>
      </c>
      <c r="C14" s="79"/>
      <c r="D14" s="49"/>
      <c r="E14" s="79"/>
      <c r="F14" s="80"/>
      <c r="G14" s="61"/>
      <c r="H14" s="59"/>
      <c r="I14" s="1"/>
      <c r="J14" s="1"/>
      <c r="K14" s="1"/>
      <c r="L14" s="1"/>
      <c r="M14" s="1"/>
    </row>
    <row r="15" spans="1:13" ht="100.2" customHeight="1">
      <c r="A15" s="13" t="s">
        <v>19</v>
      </c>
      <c r="B15" s="14" t="s">
        <v>225</v>
      </c>
      <c r="C15" s="72" t="s">
        <v>6</v>
      </c>
      <c r="D15" s="49" t="s">
        <v>97</v>
      </c>
      <c r="E15" s="57" t="s">
        <v>126</v>
      </c>
      <c r="F15" s="10">
        <v>1</v>
      </c>
      <c r="G15" s="57">
        <v>1</v>
      </c>
      <c r="H15" s="126" t="s">
        <v>283</v>
      </c>
      <c r="I15" s="1"/>
      <c r="J15" s="1"/>
      <c r="K15" s="1"/>
      <c r="L15" s="1"/>
      <c r="M15" s="1"/>
    </row>
    <row r="16" spans="1:13" ht="109.2">
      <c r="A16" s="13" t="s">
        <v>156</v>
      </c>
      <c r="B16" s="14" t="s">
        <v>154</v>
      </c>
      <c r="C16" s="72" t="s">
        <v>6</v>
      </c>
      <c r="D16" s="49" t="s">
        <v>97</v>
      </c>
      <c r="E16" s="57" t="s">
        <v>126</v>
      </c>
      <c r="F16" s="10">
        <v>1</v>
      </c>
      <c r="G16" s="57">
        <v>1</v>
      </c>
      <c r="H16" s="60" t="s">
        <v>264</v>
      </c>
      <c r="I16" s="1"/>
      <c r="J16" s="1"/>
      <c r="K16" s="1"/>
      <c r="L16" s="1"/>
      <c r="M16" s="1"/>
    </row>
    <row r="17" spans="1:13" ht="109.2">
      <c r="A17" s="13" t="s">
        <v>64</v>
      </c>
      <c r="B17" s="14" t="s">
        <v>155</v>
      </c>
      <c r="C17" s="72" t="s">
        <v>6</v>
      </c>
      <c r="D17" s="49" t="s">
        <v>97</v>
      </c>
      <c r="E17" s="57" t="s">
        <v>126</v>
      </c>
      <c r="F17" s="10">
        <v>1</v>
      </c>
      <c r="G17" s="57">
        <v>2</v>
      </c>
      <c r="H17" s="126" t="s">
        <v>298</v>
      </c>
      <c r="I17" s="1"/>
      <c r="J17" s="1"/>
      <c r="K17" s="1"/>
      <c r="L17" s="1"/>
      <c r="M17" s="1"/>
    </row>
    <row r="18" spans="1:13" ht="62.4">
      <c r="A18" s="16" t="s">
        <v>82</v>
      </c>
      <c r="B18" s="17" t="s">
        <v>83</v>
      </c>
      <c r="C18" s="57"/>
      <c r="D18" s="49"/>
      <c r="E18" s="79"/>
      <c r="F18" s="80"/>
      <c r="G18" s="61"/>
      <c r="H18" s="59"/>
      <c r="I18" s="1"/>
      <c r="J18" s="1"/>
      <c r="K18" s="1"/>
      <c r="L18" s="1"/>
      <c r="M18" s="1"/>
    </row>
    <row r="19" spans="1:13" ht="140.4">
      <c r="A19" s="8" t="s">
        <v>51</v>
      </c>
      <c r="B19" s="18" t="s">
        <v>84</v>
      </c>
      <c r="C19" s="58" t="s">
        <v>79</v>
      </c>
      <c r="D19" s="49" t="s">
        <v>7</v>
      </c>
      <c r="E19" s="58" t="s">
        <v>172</v>
      </c>
      <c r="F19" s="49">
        <v>1</v>
      </c>
      <c r="G19" s="62">
        <v>0</v>
      </c>
      <c r="H19" s="60" t="s">
        <v>242</v>
      </c>
      <c r="I19" s="1"/>
      <c r="J19" s="1"/>
      <c r="K19" s="1"/>
      <c r="L19" s="1"/>
      <c r="M19" s="1"/>
    </row>
    <row r="20" spans="1:13" ht="156">
      <c r="A20" s="13" t="s">
        <v>52</v>
      </c>
      <c r="B20" s="45" t="s">
        <v>85</v>
      </c>
      <c r="C20" s="72" t="s">
        <v>6</v>
      </c>
      <c r="D20" s="10" t="s">
        <v>7</v>
      </c>
      <c r="E20" s="57" t="s">
        <v>17</v>
      </c>
      <c r="F20" s="10">
        <v>2</v>
      </c>
      <c r="G20" s="57">
        <v>0</v>
      </c>
      <c r="H20" s="126" t="s">
        <v>285</v>
      </c>
      <c r="I20" s="1"/>
      <c r="J20" s="1"/>
      <c r="K20" s="1"/>
      <c r="L20" s="1"/>
      <c r="M20" s="1"/>
    </row>
    <row r="21" spans="1:13" ht="163.95" customHeight="1">
      <c r="A21" s="13" t="s">
        <v>157</v>
      </c>
      <c r="B21" s="19" t="s">
        <v>127</v>
      </c>
      <c r="C21" s="72" t="s">
        <v>6</v>
      </c>
      <c r="D21" s="10" t="s">
        <v>7</v>
      </c>
      <c r="E21" s="57" t="s">
        <v>112</v>
      </c>
      <c r="F21" s="10">
        <v>1</v>
      </c>
      <c r="G21" s="59">
        <v>0</v>
      </c>
      <c r="H21" s="126" t="s">
        <v>286</v>
      </c>
      <c r="I21" s="1"/>
      <c r="J21" s="1"/>
      <c r="K21" s="1"/>
      <c r="L21" s="1"/>
      <c r="M21" s="1"/>
    </row>
    <row r="22" spans="1:13" ht="62.4">
      <c r="A22" s="13" t="s">
        <v>123</v>
      </c>
      <c r="B22" s="19" t="s">
        <v>86</v>
      </c>
      <c r="C22" s="72" t="s">
        <v>6</v>
      </c>
      <c r="D22" s="10" t="s">
        <v>7</v>
      </c>
      <c r="E22" s="57" t="s">
        <v>17</v>
      </c>
      <c r="F22" s="10">
        <v>1000</v>
      </c>
      <c r="G22" s="57">
        <v>2081.5079999999998</v>
      </c>
      <c r="H22" s="59" t="s">
        <v>284</v>
      </c>
      <c r="I22" s="1"/>
      <c r="J22" s="1"/>
      <c r="K22" s="1"/>
      <c r="L22" s="1"/>
      <c r="M22" s="1"/>
    </row>
    <row r="23" spans="1:13" ht="33" customHeight="1">
      <c r="A23" s="13" t="s">
        <v>210</v>
      </c>
      <c r="B23" s="9" t="s">
        <v>206</v>
      </c>
      <c r="C23" s="58" t="s">
        <v>235</v>
      </c>
      <c r="D23" s="49" t="s">
        <v>7</v>
      </c>
      <c r="E23" s="57" t="s">
        <v>17</v>
      </c>
      <c r="F23" s="49">
        <v>1</v>
      </c>
      <c r="G23" s="65">
        <v>0</v>
      </c>
      <c r="H23" s="60" t="s">
        <v>268</v>
      </c>
      <c r="I23" s="1"/>
      <c r="J23" s="1"/>
      <c r="K23" s="1"/>
      <c r="L23" s="1"/>
      <c r="M23" s="1"/>
    </row>
    <row r="24" spans="1:13" ht="62.4">
      <c r="A24" s="15" t="s">
        <v>9</v>
      </c>
      <c r="B24" s="23" t="s">
        <v>226</v>
      </c>
      <c r="C24" s="57"/>
      <c r="D24" s="10"/>
      <c r="E24" s="57"/>
      <c r="F24" s="80"/>
      <c r="G24" s="61"/>
      <c r="H24" s="59"/>
      <c r="I24" s="1"/>
      <c r="J24" s="1"/>
      <c r="K24" s="1"/>
      <c r="L24" s="1"/>
      <c r="M24" s="1"/>
    </row>
    <row r="25" spans="1:13" ht="169.2" customHeight="1">
      <c r="A25" s="8" t="s">
        <v>10</v>
      </c>
      <c r="B25" s="20" t="s">
        <v>88</v>
      </c>
      <c r="C25" s="71" t="s">
        <v>320</v>
      </c>
      <c r="D25" s="49" t="s">
        <v>7</v>
      </c>
      <c r="E25" s="58" t="s">
        <v>152</v>
      </c>
      <c r="F25" s="49">
        <f>2+8+4+1</f>
        <v>15</v>
      </c>
      <c r="G25" s="62">
        <v>7</v>
      </c>
      <c r="H25" s="73" t="s">
        <v>307</v>
      </c>
      <c r="I25" s="1"/>
      <c r="J25" s="1"/>
      <c r="K25" s="1"/>
      <c r="L25" s="1"/>
      <c r="M25" s="1"/>
    </row>
    <row r="26" spans="1:13" ht="93.6">
      <c r="A26" s="13" t="s">
        <v>87</v>
      </c>
      <c r="B26" s="21" t="s">
        <v>89</v>
      </c>
      <c r="C26" s="72" t="s">
        <v>175</v>
      </c>
      <c r="D26" s="10" t="s">
        <v>133</v>
      </c>
      <c r="E26" s="57" t="s">
        <v>134</v>
      </c>
      <c r="F26" s="10">
        <v>750</v>
      </c>
      <c r="G26" s="62">
        <v>311</v>
      </c>
      <c r="H26" s="66" t="s">
        <v>255</v>
      </c>
      <c r="I26" s="1"/>
      <c r="J26" s="1"/>
      <c r="K26" s="1"/>
      <c r="L26" s="1"/>
      <c r="M26" s="1"/>
    </row>
    <row r="27" spans="1:13" ht="15.6">
      <c r="A27" s="15" t="s">
        <v>11</v>
      </c>
      <c r="B27" s="22" t="s">
        <v>90</v>
      </c>
      <c r="C27" s="10"/>
      <c r="D27" s="80"/>
      <c r="E27" s="79"/>
      <c r="F27" s="80"/>
      <c r="G27" s="61"/>
      <c r="H27" s="59"/>
      <c r="I27" s="1"/>
      <c r="J27" s="1"/>
      <c r="K27" s="1"/>
      <c r="L27" s="1"/>
      <c r="M27" s="1"/>
    </row>
    <row r="28" spans="1:13" ht="140.4">
      <c r="A28" s="8" t="s">
        <v>122</v>
      </c>
      <c r="B28" s="20" t="s">
        <v>92</v>
      </c>
      <c r="C28" s="9" t="s">
        <v>203</v>
      </c>
      <c r="D28" s="49" t="s">
        <v>7</v>
      </c>
      <c r="E28" s="58" t="s">
        <v>114</v>
      </c>
      <c r="F28" s="49">
        <f>4+2+10</f>
        <v>16</v>
      </c>
      <c r="G28" s="10">
        <v>19</v>
      </c>
      <c r="H28" s="73" t="s">
        <v>301</v>
      </c>
      <c r="I28" s="1"/>
      <c r="J28" s="1"/>
      <c r="K28" s="1"/>
      <c r="L28" s="1"/>
      <c r="M28" s="1"/>
    </row>
    <row r="29" spans="1:13" ht="140.4">
      <c r="A29" s="8" t="s">
        <v>91</v>
      </c>
      <c r="B29" s="20" t="s">
        <v>93</v>
      </c>
      <c r="C29" s="9" t="s">
        <v>203</v>
      </c>
      <c r="D29" s="49" t="s">
        <v>7</v>
      </c>
      <c r="E29" s="58" t="s">
        <v>113</v>
      </c>
      <c r="F29" s="49">
        <f>10+12+50</f>
        <v>72</v>
      </c>
      <c r="G29" s="10">
        <v>20</v>
      </c>
      <c r="H29" s="60" t="s">
        <v>300</v>
      </c>
      <c r="I29" s="7"/>
      <c r="J29" s="1"/>
      <c r="K29" s="1"/>
      <c r="L29" s="1"/>
      <c r="M29" s="1"/>
    </row>
    <row r="30" spans="1:13" ht="30.75" customHeight="1">
      <c r="A30" s="15" t="s">
        <v>94</v>
      </c>
      <c r="B30" s="92" t="s">
        <v>111</v>
      </c>
      <c r="C30" s="92"/>
      <c r="D30" s="92"/>
      <c r="E30" s="92"/>
      <c r="F30" s="92"/>
      <c r="G30" s="61"/>
      <c r="H30" s="59"/>
      <c r="I30" s="1"/>
      <c r="J30" s="1"/>
      <c r="K30" s="1"/>
      <c r="L30" s="1"/>
      <c r="M30" s="1"/>
    </row>
    <row r="31" spans="1:13" ht="93.6">
      <c r="A31" s="15" t="s">
        <v>35</v>
      </c>
      <c r="B31" s="23" t="s">
        <v>95</v>
      </c>
      <c r="C31" s="10"/>
      <c r="D31" s="80"/>
      <c r="E31" s="79"/>
      <c r="F31" s="80"/>
      <c r="G31" s="61"/>
      <c r="H31" s="59"/>
      <c r="I31" s="1"/>
      <c r="J31" s="1"/>
      <c r="K31" s="1"/>
      <c r="L31" s="1"/>
      <c r="M31" s="1"/>
    </row>
    <row r="32" spans="1:13" ht="409.2" customHeight="1">
      <c r="A32" s="13" t="s">
        <v>29</v>
      </c>
      <c r="B32" s="84" t="s">
        <v>227</v>
      </c>
      <c r="C32" s="83" t="s">
        <v>6</v>
      </c>
      <c r="D32" s="85" t="s">
        <v>34</v>
      </c>
      <c r="E32" s="86" t="s">
        <v>17</v>
      </c>
      <c r="F32" s="83">
        <v>10</v>
      </c>
      <c r="G32" s="57">
        <v>28.2</v>
      </c>
      <c r="H32" s="127" t="s">
        <v>287</v>
      </c>
      <c r="I32" s="1"/>
      <c r="J32" s="1"/>
      <c r="K32" s="1"/>
      <c r="L32" s="1"/>
      <c r="M32" s="1"/>
    </row>
    <row r="33" spans="1:13" ht="102.6" customHeight="1">
      <c r="A33" s="13" t="s">
        <v>28</v>
      </c>
      <c r="B33" s="9" t="s">
        <v>56</v>
      </c>
      <c r="C33" s="20" t="s">
        <v>6</v>
      </c>
      <c r="D33" s="49" t="s">
        <v>53</v>
      </c>
      <c r="E33" s="58" t="s">
        <v>134</v>
      </c>
      <c r="F33" s="10">
        <v>15</v>
      </c>
      <c r="G33" s="57">
        <v>12</v>
      </c>
      <c r="H33" s="126" t="s">
        <v>265</v>
      </c>
      <c r="I33" s="1"/>
      <c r="J33" s="1"/>
      <c r="K33" s="1"/>
      <c r="L33" s="1"/>
      <c r="M33" s="1"/>
    </row>
    <row r="34" spans="1:13" ht="140.4">
      <c r="A34" s="15" t="s">
        <v>30</v>
      </c>
      <c r="B34" s="27" t="s">
        <v>207</v>
      </c>
      <c r="C34" s="9" t="s">
        <v>184</v>
      </c>
      <c r="D34" s="49" t="s">
        <v>7</v>
      </c>
      <c r="E34" s="57" t="s">
        <v>185</v>
      </c>
      <c r="F34" s="49">
        <v>1</v>
      </c>
      <c r="G34" s="62">
        <v>1</v>
      </c>
      <c r="H34" s="60" t="s">
        <v>244</v>
      </c>
      <c r="I34" s="1"/>
      <c r="J34" s="1"/>
      <c r="K34" s="1"/>
      <c r="L34" s="1"/>
      <c r="M34" s="1"/>
    </row>
    <row r="35" spans="1:13" ht="124.8">
      <c r="A35" s="15" t="s">
        <v>31</v>
      </c>
      <c r="B35" s="24" t="s">
        <v>228</v>
      </c>
      <c r="C35" s="9" t="s">
        <v>145</v>
      </c>
      <c r="D35" s="49" t="s">
        <v>237</v>
      </c>
      <c r="E35" s="58" t="s">
        <v>8</v>
      </c>
      <c r="F35" s="10">
        <v>1000</v>
      </c>
      <c r="G35" s="128">
        <v>34297.4</v>
      </c>
      <c r="H35" s="59" t="s">
        <v>308</v>
      </c>
      <c r="I35" s="1"/>
      <c r="J35" s="1"/>
      <c r="K35" s="1"/>
      <c r="L35" s="1"/>
      <c r="M35" s="1"/>
    </row>
    <row r="36" spans="1:13" ht="31.2">
      <c r="A36" s="15" t="s">
        <v>42</v>
      </c>
      <c r="B36" s="25" t="s">
        <v>55</v>
      </c>
      <c r="C36" s="10"/>
      <c r="D36" s="10"/>
      <c r="E36" s="57"/>
      <c r="F36" s="80"/>
      <c r="G36" s="61"/>
      <c r="H36" s="59"/>
      <c r="I36" s="1"/>
      <c r="J36" s="1"/>
      <c r="K36" s="1"/>
      <c r="L36" s="1"/>
      <c r="M36" s="1"/>
    </row>
    <row r="37" spans="1:13" ht="189.6" customHeight="1">
      <c r="A37" s="8" t="s">
        <v>43</v>
      </c>
      <c r="B37" s="9" t="s">
        <v>117</v>
      </c>
      <c r="C37" s="9" t="s">
        <v>6</v>
      </c>
      <c r="D37" s="49" t="s">
        <v>34</v>
      </c>
      <c r="E37" s="58" t="s">
        <v>17</v>
      </c>
      <c r="F37" s="10">
        <v>700</v>
      </c>
      <c r="G37" s="57">
        <v>103.336</v>
      </c>
      <c r="H37" s="126" t="s">
        <v>309</v>
      </c>
      <c r="I37" s="1"/>
      <c r="J37" s="1"/>
      <c r="K37" s="1"/>
      <c r="L37" s="1"/>
      <c r="M37" s="1"/>
    </row>
    <row r="38" spans="1:13" ht="143.4" customHeight="1">
      <c r="A38" s="8" t="s">
        <v>129</v>
      </c>
      <c r="B38" s="9" t="s">
        <v>118</v>
      </c>
      <c r="C38" s="9" t="s">
        <v>239</v>
      </c>
      <c r="D38" s="49" t="s">
        <v>32</v>
      </c>
      <c r="E38" s="58" t="s">
        <v>17</v>
      </c>
      <c r="F38" s="49">
        <v>3000</v>
      </c>
      <c r="G38" s="82">
        <v>3620.3</v>
      </c>
      <c r="H38" s="87" t="s">
        <v>310</v>
      </c>
      <c r="I38" s="1"/>
      <c r="J38" s="1"/>
      <c r="K38" s="1"/>
      <c r="L38" s="1"/>
      <c r="M38" s="1"/>
    </row>
    <row r="39" spans="1:13" ht="91.2" customHeight="1">
      <c r="A39" s="8" t="s">
        <v>130</v>
      </c>
      <c r="B39" s="36" t="s">
        <v>229</v>
      </c>
      <c r="C39" s="49" t="s">
        <v>65</v>
      </c>
      <c r="D39" s="49" t="s">
        <v>66</v>
      </c>
      <c r="E39" s="58" t="s">
        <v>17</v>
      </c>
      <c r="F39" s="10">
        <v>50</v>
      </c>
      <c r="G39" s="129">
        <v>42.6</v>
      </c>
      <c r="H39" s="14" t="s">
        <v>290</v>
      </c>
      <c r="I39" s="1"/>
      <c r="J39" s="1"/>
      <c r="K39" s="1"/>
      <c r="L39" s="1"/>
      <c r="M39" s="1"/>
    </row>
    <row r="40" spans="1:13" ht="33" customHeight="1">
      <c r="A40" s="8" t="s">
        <v>131</v>
      </c>
      <c r="B40" s="20" t="s">
        <v>121</v>
      </c>
      <c r="C40" s="49" t="s">
        <v>79</v>
      </c>
      <c r="D40" s="49" t="s">
        <v>7</v>
      </c>
      <c r="E40" s="58" t="s">
        <v>173</v>
      </c>
      <c r="F40" s="49">
        <v>100</v>
      </c>
      <c r="G40" s="57">
        <v>187</v>
      </c>
      <c r="H40" s="59" t="s">
        <v>278</v>
      </c>
      <c r="I40" s="1"/>
      <c r="J40" s="1"/>
      <c r="K40" s="1"/>
      <c r="L40" s="1"/>
      <c r="M40" s="1"/>
    </row>
    <row r="41" spans="1:13" ht="31.95" customHeight="1">
      <c r="A41" s="8" t="s">
        <v>208</v>
      </c>
      <c r="B41" s="20" t="s">
        <v>116</v>
      </c>
      <c r="C41" s="49" t="s">
        <v>79</v>
      </c>
      <c r="D41" s="49" t="s">
        <v>53</v>
      </c>
      <c r="E41" s="58" t="s">
        <v>119</v>
      </c>
      <c r="F41" s="49">
        <v>240</v>
      </c>
      <c r="G41" s="57">
        <v>244</v>
      </c>
      <c r="H41" s="31" t="s">
        <v>279</v>
      </c>
      <c r="I41" s="1"/>
      <c r="J41" s="1"/>
      <c r="K41" s="1"/>
      <c r="L41" s="1"/>
      <c r="M41" s="1"/>
    </row>
    <row r="42" spans="1:13" ht="37.200000000000003" customHeight="1">
      <c r="A42" s="8" t="s">
        <v>209</v>
      </c>
      <c r="B42" s="20" t="s">
        <v>135</v>
      </c>
      <c r="C42" s="49" t="s">
        <v>79</v>
      </c>
      <c r="D42" s="49" t="s">
        <v>53</v>
      </c>
      <c r="E42" s="58" t="s">
        <v>120</v>
      </c>
      <c r="F42" s="49">
        <v>4</v>
      </c>
      <c r="G42" s="57">
        <v>4</v>
      </c>
      <c r="H42" s="59" t="s">
        <v>243</v>
      </c>
      <c r="I42" s="1"/>
      <c r="J42" s="1"/>
      <c r="K42" s="1"/>
      <c r="L42" s="1"/>
      <c r="M42" s="1"/>
    </row>
    <row r="43" spans="1:13" ht="39" customHeight="1">
      <c r="A43" s="26" t="s">
        <v>44</v>
      </c>
      <c r="B43" s="119" t="s">
        <v>5</v>
      </c>
      <c r="C43" s="120"/>
      <c r="D43" s="121"/>
      <c r="E43" s="79"/>
      <c r="F43" s="80"/>
      <c r="G43" s="61"/>
      <c r="H43" s="59"/>
      <c r="I43" s="1"/>
      <c r="J43" s="1"/>
      <c r="K43" s="1"/>
      <c r="L43" s="1"/>
      <c r="M43" s="1"/>
    </row>
    <row r="44" spans="1:13" ht="108" customHeight="1">
      <c r="A44" s="8" t="s">
        <v>211</v>
      </c>
      <c r="B44" s="9" t="s">
        <v>22</v>
      </c>
      <c r="C44" s="9" t="s">
        <v>145</v>
      </c>
      <c r="D44" s="49" t="s">
        <v>18</v>
      </c>
      <c r="E44" s="58" t="s">
        <v>16</v>
      </c>
      <c r="F44" s="49" t="s">
        <v>292</v>
      </c>
      <c r="G44" s="62">
        <v>0.94</v>
      </c>
      <c r="H44" s="73" t="s">
        <v>291</v>
      </c>
      <c r="I44" s="1"/>
      <c r="J44" s="1"/>
      <c r="K44" s="1"/>
      <c r="L44" s="1"/>
      <c r="M44" s="1"/>
    </row>
    <row r="45" spans="1:13" ht="85.2" customHeight="1">
      <c r="A45" s="8" t="s">
        <v>212</v>
      </c>
      <c r="B45" s="9" t="s">
        <v>23</v>
      </c>
      <c r="C45" s="9" t="s">
        <v>145</v>
      </c>
      <c r="D45" s="49" t="s">
        <v>18</v>
      </c>
      <c r="E45" s="58" t="s">
        <v>16</v>
      </c>
      <c r="F45" s="49" t="s">
        <v>293</v>
      </c>
      <c r="G45" s="62">
        <v>0.73</v>
      </c>
      <c r="H45" s="73" t="s">
        <v>295</v>
      </c>
      <c r="I45" s="1"/>
      <c r="J45" s="1"/>
      <c r="K45" s="1"/>
      <c r="L45" s="1"/>
      <c r="M45" s="1"/>
    </row>
    <row r="46" spans="1:13" ht="99.6" customHeight="1">
      <c r="A46" s="8" t="s">
        <v>213</v>
      </c>
      <c r="B46" s="9" t="s">
        <v>24</v>
      </c>
      <c r="C46" s="9" t="s">
        <v>145</v>
      </c>
      <c r="D46" s="49" t="s">
        <v>18</v>
      </c>
      <c r="E46" s="58" t="s">
        <v>16</v>
      </c>
      <c r="F46" s="49" t="s">
        <v>294</v>
      </c>
      <c r="G46" s="62">
        <v>0.16</v>
      </c>
      <c r="H46" s="73" t="s">
        <v>296</v>
      </c>
      <c r="I46" s="1"/>
      <c r="J46" s="1"/>
      <c r="K46" s="1"/>
      <c r="L46" s="1"/>
      <c r="M46" s="1"/>
    </row>
    <row r="47" spans="1:13" ht="47.4" customHeight="1">
      <c r="A47" s="8" t="s">
        <v>214</v>
      </c>
      <c r="B47" s="9" t="s">
        <v>25</v>
      </c>
      <c r="C47" s="9" t="s">
        <v>145</v>
      </c>
      <c r="D47" s="49" t="s">
        <v>18</v>
      </c>
      <c r="E47" s="58" t="s">
        <v>16</v>
      </c>
      <c r="F47" s="49">
        <v>0</v>
      </c>
      <c r="G47" s="62">
        <v>0</v>
      </c>
      <c r="H47" s="73" t="s">
        <v>297</v>
      </c>
      <c r="I47" s="1"/>
      <c r="J47" s="1"/>
      <c r="K47" s="1"/>
      <c r="L47" s="1"/>
      <c r="M47" s="1"/>
    </row>
    <row r="48" spans="1:13" ht="107.4" customHeight="1">
      <c r="A48" s="26" t="s">
        <v>158</v>
      </c>
      <c r="B48" s="27" t="s">
        <v>151</v>
      </c>
      <c r="C48" s="9" t="s">
        <v>145</v>
      </c>
      <c r="D48" s="49" t="s">
        <v>149</v>
      </c>
      <c r="E48" s="58" t="s">
        <v>168</v>
      </c>
      <c r="F48" s="49" t="s">
        <v>236</v>
      </c>
      <c r="G48" s="57" t="s">
        <v>236</v>
      </c>
      <c r="H48" s="130" t="s">
        <v>299</v>
      </c>
      <c r="I48" s="1"/>
      <c r="J48" s="1"/>
      <c r="K48" s="1"/>
      <c r="L48" s="1"/>
      <c r="M48" s="1"/>
    </row>
    <row r="49" spans="1:13" ht="68.400000000000006" customHeight="1">
      <c r="A49" s="26" t="s">
        <v>106</v>
      </c>
      <c r="B49" s="46" t="s">
        <v>99</v>
      </c>
      <c r="C49" s="9" t="s">
        <v>96</v>
      </c>
      <c r="D49" s="49" t="s">
        <v>97</v>
      </c>
      <c r="E49" s="57" t="s">
        <v>27</v>
      </c>
      <c r="F49" s="49">
        <v>3</v>
      </c>
      <c r="G49" s="57">
        <v>3</v>
      </c>
      <c r="H49" s="131" t="s">
        <v>266</v>
      </c>
      <c r="I49" s="1"/>
      <c r="J49" s="1"/>
      <c r="K49" s="1"/>
      <c r="L49" s="1"/>
      <c r="M49" s="1"/>
    </row>
    <row r="50" spans="1:13" ht="94.2" customHeight="1">
      <c r="A50" s="26" t="s">
        <v>132</v>
      </c>
      <c r="B50" s="27" t="s">
        <v>26</v>
      </c>
      <c r="C50" s="9" t="s">
        <v>257</v>
      </c>
      <c r="D50" s="49" t="s">
        <v>7</v>
      </c>
      <c r="E50" s="58" t="s">
        <v>20</v>
      </c>
      <c r="F50" s="49">
        <v>50</v>
      </c>
      <c r="G50" s="57">
        <v>86</v>
      </c>
      <c r="H50" s="126" t="s">
        <v>275</v>
      </c>
      <c r="I50" s="1"/>
      <c r="J50" s="1"/>
      <c r="K50" s="1"/>
      <c r="L50" s="1"/>
      <c r="M50" s="1"/>
    </row>
    <row r="51" spans="1:13" ht="51" customHeight="1">
      <c r="A51" s="26" t="s">
        <v>146</v>
      </c>
      <c r="B51" s="25" t="s">
        <v>107</v>
      </c>
      <c r="C51" s="14" t="s">
        <v>6</v>
      </c>
      <c r="D51" s="10" t="s">
        <v>7</v>
      </c>
      <c r="E51" s="57" t="s">
        <v>27</v>
      </c>
      <c r="F51" s="10">
        <v>1</v>
      </c>
      <c r="G51" s="57">
        <v>1</v>
      </c>
      <c r="H51" s="126" t="s">
        <v>288</v>
      </c>
      <c r="I51" s="1"/>
      <c r="J51" s="1"/>
      <c r="K51" s="1"/>
      <c r="L51" s="1"/>
      <c r="M51" s="1"/>
    </row>
    <row r="52" spans="1:13" ht="46.8">
      <c r="A52" s="26" t="s">
        <v>215</v>
      </c>
      <c r="B52" s="27" t="s">
        <v>147</v>
      </c>
      <c r="C52" s="14" t="s">
        <v>6</v>
      </c>
      <c r="D52" s="10" t="s">
        <v>7</v>
      </c>
      <c r="E52" s="58" t="s">
        <v>148</v>
      </c>
      <c r="F52" s="49" t="s">
        <v>236</v>
      </c>
      <c r="G52" s="49" t="s">
        <v>236</v>
      </c>
      <c r="H52" s="59"/>
      <c r="I52" s="1"/>
      <c r="J52" s="1"/>
      <c r="K52" s="1"/>
      <c r="L52" s="1"/>
      <c r="M52" s="1"/>
    </row>
    <row r="53" spans="1:13" ht="27" customHeight="1">
      <c r="A53" s="26" t="s">
        <v>98</v>
      </c>
      <c r="B53" s="112" t="s">
        <v>101</v>
      </c>
      <c r="C53" s="112"/>
      <c r="D53" s="112"/>
      <c r="E53" s="112"/>
      <c r="F53" s="112"/>
      <c r="G53" s="61"/>
      <c r="H53" s="59"/>
      <c r="I53" s="1"/>
      <c r="J53" s="1"/>
      <c r="K53" s="1"/>
      <c r="L53" s="1"/>
      <c r="M53" s="1"/>
    </row>
    <row r="54" spans="1:13" ht="78">
      <c r="A54" s="8" t="s">
        <v>159</v>
      </c>
      <c r="B54" s="27" t="s">
        <v>21</v>
      </c>
      <c r="C54" s="14" t="s">
        <v>6</v>
      </c>
      <c r="D54" s="10" t="s">
        <v>128</v>
      </c>
      <c r="E54" s="58" t="s">
        <v>148</v>
      </c>
      <c r="F54" s="49" t="s">
        <v>236</v>
      </c>
      <c r="G54" s="57" t="s">
        <v>236</v>
      </c>
      <c r="H54" s="60" t="s">
        <v>267</v>
      </c>
      <c r="I54" s="1"/>
      <c r="J54" s="1"/>
      <c r="K54" s="1"/>
      <c r="L54" s="1"/>
      <c r="M54" s="1"/>
    </row>
    <row r="55" spans="1:13" ht="36.75" customHeight="1">
      <c r="A55" s="26" t="s">
        <v>100</v>
      </c>
      <c r="B55" s="112" t="s">
        <v>102</v>
      </c>
      <c r="C55" s="112"/>
      <c r="D55" s="112"/>
      <c r="E55" s="112"/>
      <c r="F55" s="112"/>
      <c r="G55" s="61"/>
      <c r="H55" s="59"/>
      <c r="I55" s="1"/>
      <c r="J55" s="1"/>
      <c r="K55" s="1"/>
      <c r="L55" s="1"/>
      <c r="M55" s="1"/>
    </row>
    <row r="56" spans="1:13" ht="151.19999999999999" customHeight="1">
      <c r="A56" s="8" t="s">
        <v>103</v>
      </c>
      <c r="B56" s="28" t="s">
        <v>198</v>
      </c>
      <c r="C56" s="9" t="s">
        <v>257</v>
      </c>
      <c r="D56" s="49" t="s">
        <v>7</v>
      </c>
      <c r="E56" s="58" t="s">
        <v>20</v>
      </c>
      <c r="F56" s="49">
        <v>10000</v>
      </c>
      <c r="G56" s="57">
        <v>6184</v>
      </c>
      <c r="H56" s="132" t="s">
        <v>276</v>
      </c>
      <c r="I56" s="1"/>
      <c r="J56" s="1"/>
      <c r="K56" s="1"/>
      <c r="L56" s="1"/>
      <c r="M56" s="1"/>
    </row>
    <row r="57" spans="1:13" ht="111.6" customHeight="1">
      <c r="A57" s="8" t="s">
        <v>104</v>
      </c>
      <c r="B57" s="20" t="s">
        <v>199</v>
      </c>
      <c r="C57" s="49" t="s">
        <v>79</v>
      </c>
      <c r="D57" s="49" t="s">
        <v>7</v>
      </c>
      <c r="E57" s="58" t="s">
        <v>20</v>
      </c>
      <c r="F57" s="49">
        <v>50</v>
      </c>
      <c r="G57" s="57">
        <v>107</v>
      </c>
      <c r="H57" s="60" t="s">
        <v>280</v>
      </c>
      <c r="I57" s="1"/>
      <c r="J57" s="1"/>
      <c r="K57" s="1"/>
      <c r="L57" s="1"/>
      <c r="M57" s="1"/>
    </row>
    <row r="58" spans="1:13" ht="73.95" customHeight="1">
      <c r="A58" s="8" t="s">
        <v>160</v>
      </c>
      <c r="B58" s="9" t="s">
        <v>115</v>
      </c>
      <c r="C58" s="9" t="s">
        <v>6</v>
      </c>
      <c r="D58" s="49" t="s">
        <v>7</v>
      </c>
      <c r="E58" s="58" t="s">
        <v>17</v>
      </c>
      <c r="F58" s="49">
        <v>118.1</v>
      </c>
      <c r="G58" s="57">
        <v>454.2</v>
      </c>
      <c r="H58" s="126" t="s">
        <v>289</v>
      </c>
      <c r="I58" s="1"/>
      <c r="J58" s="1"/>
      <c r="K58" s="1"/>
      <c r="L58" s="1"/>
      <c r="M58" s="1"/>
    </row>
    <row r="59" spans="1:13" ht="35.4" customHeight="1">
      <c r="A59" s="8" t="s">
        <v>105</v>
      </c>
      <c r="B59" s="9" t="s">
        <v>70</v>
      </c>
      <c r="C59" s="49" t="s">
        <v>79</v>
      </c>
      <c r="D59" s="49" t="s">
        <v>7</v>
      </c>
      <c r="E59" s="58" t="s">
        <v>20</v>
      </c>
      <c r="F59" s="49">
        <v>2</v>
      </c>
      <c r="G59" s="57">
        <v>0</v>
      </c>
      <c r="H59" s="59" t="s">
        <v>311</v>
      </c>
      <c r="I59" s="1"/>
      <c r="J59" s="1"/>
      <c r="K59" s="1"/>
      <c r="L59" s="1"/>
      <c r="M59" s="1"/>
    </row>
    <row r="60" spans="1:13" ht="151.80000000000001">
      <c r="A60" s="8" t="s">
        <v>108</v>
      </c>
      <c r="B60" s="9" t="s">
        <v>71</v>
      </c>
      <c r="C60" s="9" t="s">
        <v>257</v>
      </c>
      <c r="D60" s="49" t="s">
        <v>7</v>
      </c>
      <c r="E60" s="58" t="s">
        <v>20</v>
      </c>
      <c r="F60" s="49">
        <v>6</v>
      </c>
      <c r="G60" s="57">
        <v>2</v>
      </c>
      <c r="H60" s="132" t="s">
        <v>277</v>
      </c>
      <c r="I60" s="1"/>
      <c r="J60" s="1"/>
      <c r="K60" s="1"/>
      <c r="L60" s="1"/>
      <c r="M60" s="1"/>
    </row>
    <row r="61" spans="1:13" ht="46.8">
      <c r="A61" s="8" t="s">
        <v>109</v>
      </c>
      <c r="B61" s="27" t="s">
        <v>54</v>
      </c>
      <c r="C61" s="20"/>
      <c r="D61" s="49"/>
      <c r="E61" s="58"/>
      <c r="F61" s="49"/>
      <c r="G61" s="62"/>
      <c r="H61" s="59"/>
      <c r="I61" s="1"/>
      <c r="J61" s="1"/>
      <c r="K61" s="1"/>
      <c r="L61" s="1"/>
      <c r="M61" s="1"/>
    </row>
    <row r="62" spans="1:13" ht="31.2" customHeight="1">
      <c r="A62" s="8" t="s">
        <v>161</v>
      </c>
      <c r="B62" s="9" t="s">
        <v>67</v>
      </c>
      <c r="C62" s="49" t="s">
        <v>33</v>
      </c>
      <c r="D62" s="49" t="s">
        <v>7</v>
      </c>
      <c r="E62" s="58" t="s">
        <v>68</v>
      </c>
      <c r="F62" s="49">
        <v>10</v>
      </c>
      <c r="G62" s="57">
        <v>6</v>
      </c>
      <c r="H62" s="60" t="s">
        <v>263</v>
      </c>
      <c r="I62" s="1"/>
      <c r="J62" s="1"/>
      <c r="K62" s="1"/>
      <c r="L62" s="1"/>
      <c r="M62" s="1"/>
    </row>
    <row r="63" spans="1:13" ht="79.2" customHeight="1">
      <c r="A63" s="8" t="s">
        <v>162</v>
      </c>
      <c r="B63" s="9" t="s">
        <v>230</v>
      </c>
      <c r="C63" s="49" t="s">
        <v>33</v>
      </c>
      <c r="D63" s="49" t="s">
        <v>7</v>
      </c>
      <c r="E63" s="58" t="s">
        <v>69</v>
      </c>
      <c r="F63" s="29">
        <v>1</v>
      </c>
      <c r="G63" s="133">
        <v>1</v>
      </c>
      <c r="H63" s="60" t="s">
        <v>241</v>
      </c>
      <c r="I63" s="1"/>
      <c r="J63" s="1"/>
      <c r="K63" s="1"/>
      <c r="L63" s="1"/>
      <c r="M63" s="1"/>
    </row>
    <row r="64" spans="1:13" ht="53.4" customHeight="1">
      <c r="A64" s="8" t="s">
        <v>163</v>
      </c>
      <c r="B64" s="9" t="s">
        <v>14</v>
      </c>
      <c r="C64" s="49" t="s">
        <v>33</v>
      </c>
      <c r="D64" s="49" t="s">
        <v>7</v>
      </c>
      <c r="E64" s="58" t="s">
        <v>20</v>
      </c>
      <c r="F64" s="49">
        <v>5</v>
      </c>
      <c r="G64" s="57">
        <v>2</v>
      </c>
      <c r="H64" s="60" t="s">
        <v>281</v>
      </c>
      <c r="I64" s="1"/>
      <c r="J64" s="1"/>
      <c r="K64" s="1"/>
      <c r="L64" s="1"/>
      <c r="M64" s="1"/>
    </row>
    <row r="65" spans="1:13" ht="95.4" customHeight="1">
      <c r="A65" s="8" t="s">
        <v>164</v>
      </c>
      <c r="B65" s="9" t="s">
        <v>15</v>
      </c>
      <c r="C65" s="49" t="s">
        <v>33</v>
      </c>
      <c r="D65" s="49" t="s">
        <v>7</v>
      </c>
      <c r="E65" s="58" t="s">
        <v>20</v>
      </c>
      <c r="F65" s="49">
        <v>14</v>
      </c>
      <c r="G65" s="57">
        <v>11</v>
      </c>
      <c r="H65" s="60" t="s">
        <v>312</v>
      </c>
      <c r="I65" s="1"/>
      <c r="J65" s="1"/>
      <c r="K65" s="1"/>
      <c r="L65" s="1"/>
      <c r="M65" s="1"/>
    </row>
    <row r="66" spans="1:13" ht="216" customHeight="1">
      <c r="A66" s="8" t="s">
        <v>165</v>
      </c>
      <c r="B66" s="20" t="s">
        <v>202</v>
      </c>
      <c r="C66" s="9" t="s">
        <v>257</v>
      </c>
      <c r="D66" s="49" t="s">
        <v>7</v>
      </c>
      <c r="E66" s="58" t="s">
        <v>20</v>
      </c>
      <c r="F66" s="49">
        <v>60</v>
      </c>
      <c r="G66" s="57">
        <v>94</v>
      </c>
      <c r="H66" s="87" t="s">
        <v>313</v>
      </c>
      <c r="I66" s="1"/>
      <c r="J66" s="1"/>
      <c r="K66" s="1"/>
      <c r="L66" s="1"/>
      <c r="M66" s="1"/>
    </row>
    <row r="67" spans="1:13" ht="369" customHeight="1">
      <c r="A67" s="8" t="s">
        <v>201</v>
      </c>
      <c r="B67" s="20" t="s">
        <v>231</v>
      </c>
      <c r="C67" s="9" t="s">
        <v>259</v>
      </c>
      <c r="D67" s="49" t="s">
        <v>200</v>
      </c>
      <c r="E67" s="58" t="s">
        <v>20</v>
      </c>
      <c r="F67" s="49">
        <v>5</v>
      </c>
      <c r="G67" s="57">
        <v>1</v>
      </c>
      <c r="H67" s="132" t="s">
        <v>314</v>
      </c>
      <c r="I67" s="1"/>
      <c r="J67" s="1"/>
      <c r="K67" s="1"/>
      <c r="L67" s="1"/>
      <c r="M67" s="1"/>
    </row>
    <row r="68" spans="1:13" ht="53.4" customHeight="1">
      <c r="A68" s="26" t="s">
        <v>110</v>
      </c>
      <c r="B68" s="27" t="s">
        <v>57</v>
      </c>
      <c r="C68" s="9" t="s">
        <v>58</v>
      </c>
      <c r="D68" s="49" t="s">
        <v>7</v>
      </c>
      <c r="E68" s="58" t="s">
        <v>124</v>
      </c>
      <c r="F68" s="49">
        <v>2</v>
      </c>
      <c r="G68" s="62">
        <v>0</v>
      </c>
      <c r="H68" s="60" t="s">
        <v>282</v>
      </c>
      <c r="I68" s="1"/>
      <c r="J68" s="1"/>
      <c r="K68" s="1"/>
      <c r="L68" s="1"/>
      <c r="M68" s="1"/>
    </row>
    <row r="69" spans="1:13" ht="99" customHeight="1">
      <c r="A69" s="26" t="s">
        <v>205</v>
      </c>
      <c r="B69" s="30" t="s">
        <v>204</v>
      </c>
      <c r="C69" s="20" t="s">
        <v>238</v>
      </c>
      <c r="D69" s="49" t="s">
        <v>7</v>
      </c>
      <c r="E69" s="31" t="s">
        <v>232</v>
      </c>
      <c r="F69" s="58">
        <v>12</v>
      </c>
      <c r="G69" s="62">
        <v>32</v>
      </c>
      <c r="H69" s="60" t="s">
        <v>315</v>
      </c>
      <c r="I69" s="1"/>
      <c r="J69" s="1"/>
      <c r="K69" s="1"/>
      <c r="L69" s="1"/>
      <c r="M69" s="1"/>
    </row>
    <row r="70" spans="1:13" ht="17.399999999999999">
      <c r="A70" s="32"/>
      <c r="B70" s="75" t="s">
        <v>176</v>
      </c>
      <c r="C70" s="76"/>
      <c r="D70" s="76"/>
      <c r="E70" s="77" t="s">
        <v>17</v>
      </c>
      <c r="F70" s="77"/>
      <c r="G70" s="78">
        <f>G77+G84+G85+G93</f>
        <v>62614.2</v>
      </c>
      <c r="H70" s="59"/>
      <c r="I70" s="1"/>
      <c r="J70" s="1"/>
      <c r="K70" s="1"/>
      <c r="L70" s="1"/>
      <c r="M70" s="1"/>
    </row>
    <row r="71" spans="1:13" ht="17.399999999999999">
      <c r="A71" s="33">
        <v>1</v>
      </c>
      <c r="B71" s="109" t="s">
        <v>36</v>
      </c>
      <c r="C71" s="109"/>
      <c r="D71" s="109"/>
      <c r="E71" s="109"/>
      <c r="F71" s="109"/>
      <c r="G71" s="61"/>
      <c r="H71" s="59"/>
    </row>
    <row r="72" spans="1:13" ht="144" customHeight="1">
      <c r="A72" s="34" t="s">
        <v>137</v>
      </c>
      <c r="B72" s="20" t="s">
        <v>37</v>
      </c>
      <c r="C72" s="20" t="s">
        <v>177</v>
      </c>
      <c r="D72" s="35" t="s">
        <v>7</v>
      </c>
      <c r="E72" s="50" t="s">
        <v>169</v>
      </c>
      <c r="F72" s="36" t="s">
        <v>7</v>
      </c>
      <c r="G72" s="60" t="s">
        <v>246</v>
      </c>
      <c r="H72" s="60" t="s">
        <v>245</v>
      </c>
    </row>
    <row r="73" spans="1:13" ht="280.8">
      <c r="A73" s="34" t="s">
        <v>138</v>
      </c>
      <c r="B73" s="36" t="s">
        <v>38</v>
      </c>
      <c r="C73" s="20" t="s">
        <v>178</v>
      </c>
      <c r="D73" s="35">
        <v>44075</v>
      </c>
      <c r="E73" s="50" t="s">
        <v>153</v>
      </c>
      <c r="F73" s="36" t="s">
        <v>236</v>
      </c>
      <c r="G73" s="60" t="s">
        <v>236</v>
      </c>
      <c r="H73" s="60" t="s">
        <v>260</v>
      </c>
    </row>
    <row r="74" spans="1:13" ht="234">
      <c r="A74" s="34" t="s">
        <v>174</v>
      </c>
      <c r="B74" s="20" t="s">
        <v>217</v>
      </c>
      <c r="C74" s="20" t="s">
        <v>318</v>
      </c>
      <c r="D74" s="50" t="s">
        <v>179</v>
      </c>
      <c r="E74" s="50" t="s">
        <v>216</v>
      </c>
      <c r="F74" s="36">
        <f>2+15+1+2+18+1</f>
        <v>39</v>
      </c>
      <c r="G74" s="73">
        <f>13+1</f>
        <v>14</v>
      </c>
      <c r="H74" s="73" t="s">
        <v>319</v>
      </c>
      <c r="I74" s="81"/>
    </row>
    <row r="75" spans="1:13" ht="17.399999999999999">
      <c r="A75" s="33">
        <v>2</v>
      </c>
      <c r="B75" s="109" t="s">
        <v>39</v>
      </c>
      <c r="C75" s="109"/>
      <c r="D75" s="109"/>
      <c r="E75" s="109"/>
      <c r="F75" s="109"/>
      <c r="G75" s="63"/>
      <c r="H75" s="60"/>
    </row>
    <row r="76" spans="1:13" ht="409.2" customHeight="1">
      <c r="A76" s="34" t="s">
        <v>139</v>
      </c>
      <c r="B76" s="20" t="s">
        <v>60</v>
      </c>
      <c r="C76" s="122" t="s">
        <v>180</v>
      </c>
      <c r="D76" s="35" t="s">
        <v>61</v>
      </c>
      <c r="E76" s="36"/>
      <c r="F76" s="36" t="s">
        <v>7</v>
      </c>
      <c r="G76" s="63"/>
      <c r="H76" s="60" t="s">
        <v>247</v>
      </c>
    </row>
    <row r="77" spans="1:13" ht="187.2">
      <c r="A77" s="37" t="s">
        <v>140</v>
      </c>
      <c r="B77" s="20" t="s">
        <v>59</v>
      </c>
      <c r="C77" s="123"/>
      <c r="D77" s="35" t="s">
        <v>7</v>
      </c>
      <c r="E77" s="50" t="s">
        <v>8</v>
      </c>
      <c r="F77" s="50">
        <f>100+3000</f>
        <v>3100</v>
      </c>
      <c r="G77" s="63">
        <f>2167.6+32706.6</f>
        <v>34874.199999999997</v>
      </c>
      <c r="H77" s="60"/>
    </row>
    <row r="78" spans="1:13" ht="17.399999999999999">
      <c r="A78" s="33">
        <v>3</v>
      </c>
      <c r="B78" s="109" t="s">
        <v>40</v>
      </c>
      <c r="C78" s="109"/>
      <c r="D78" s="109"/>
      <c r="E78" s="109"/>
      <c r="F78" s="109"/>
      <c r="G78" s="63"/>
      <c r="H78" s="60"/>
    </row>
    <row r="79" spans="1:13" ht="62.4">
      <c r="A79" s="38" t="s">
        <v>141</v>
      </c>
      <c r="B79" s="39" t="s">
        <v>150</v>
      </c>
      <c r="C79" s="20" t="s">
        <v>181</v>
      </c>
      <c r="D79" s="50" t="s">
        <v>149</v>
      </c>
      <c r="E79" s="50" t="s">
        <v>171</v>
      </c>
      <c r="F79" s="51" t="s">
        <v>236</v>
      </c>
      <c r="G79" s="60" t="s">
        <v>236</v>
      </c>
      <c r="H79" s="60" t="s">
        <v>302</v>
      </c>
    </row>
    <row r="80" spans="1:13" ht="88.5" customHeight="1">
      <c r="A80" s="38" t="s">
        <v>142</v>
      </c>
      <c r="B80" s="39" t="s">
        <v>41</v>
      </c>
      <c r="C80" s="20" t="s">
        <v>182</v>
      </c>
      <c r="D80" s="35">
        <v>44348</v>
      </c>
      <c r="E80" s="50" t="s">
        <v>170</v>
      </c>
      <c r="F80" s="51" t="s">
        <v>236</v>
      </c>
      <c r="G80" s="60" t="s">
        <v>236</v>
      </c>
      <c r="H80" s="60" t="s">
        <v>261</v>
      </c>
    </row>
    <row r="81" spans="1:8" ht="17.399999999999999">
      <c r="A81" s="33">
        <v>4</v>
      </c>
      <c r="B81" s="109" t="s">
        <v>62</v>
      </c>
      <c r="C81" s="109"/>
      <c r="D81" s="109"/>
      <c r="E81" s="109"/>
      <c r="F81" s="109"/>
      <c r="G81" s="63"/>
      <c r="H81" s="60"/>
    </row>
    <row r="82" spans="1:8" ht="72" customHeight="1">
      <c r="A82" s="37" t="s">
        <v>143</v>
      </c>
      <c r="B82" s="20" t="s">
        <v>63</v>
      </c>
      <c r="C82" s="20" t="s">
        <v>183</v>
      </c>
      <c r="D82" s="35" t="s">
        <v>7</v>
      </c>
      <c r="E82" s="50" t="s">
        <v>153</v>
      </c>
      <c r="F82" s="51" t="s">
        <v>236</v>
      </c>
      <c r="G82" s="60" t="s">
        <v>236</v>
      </c>
      <c r="H82" s="60" t="s">
        <v>303</v>
      </c>
    </row>
    <row r="83" spans="1:8" ht="17.399999999999999">
      <c r="A83" s="33">
        <v>5</v>
      </c>
      <c r="B83" s="109" t="s">
        <v>50</v>
      </c>
      <c r="C83" s="109"/>
      <c r="D83" s="109"/>
      <c r="E83" s="109"/>
      <c r="F83" s="109"/>
      <c r="G83" s="63"/>
      <c r="H83" s="60"/>
    </row>
    <row r="84" spans="1:8" ht="220.8">
      <c r="A84" s="37" t="s">
        <v>144</v>
      </c>
      <c r="B84" s="20" t="s">
        <v>48</v>
      </c>
      <c r="C84" s="70" t="s">
        <v>180</v>
      </c>
      <c r="D84" s="35" t="s">
        <v>7</v>
      </c>
      <c r="E84" s="50" t="s">
        <v>8</v>
      </c>
      <c r="F84" s="50">
        <f>100+100+5+2500+1000</f>
        <v>3705</v>
      </c>
      <c r="G84" s="63">
        <f>3643.3+2908.2+416.5+128.2+257.4</f>
        <v>7353.5999999999995</v>
      </c>
      <c r="H84" s="60" t="s">
        <v>304</v>
      </c>
    </row>
    <row r="85" spans="1:8" ht="93.6">
      <c r="A85" s="37" t="s">
        <v>218</v>
      </c>
      <c r="B85" s="20" t="s">
        <v>220</v>
      </c>
      <c r="C85" s="20" t="s">
        <v>256</v>
      </c>
      <c r="D85" s="35" t="s">
        <v>7</v>
      </c>
      <c r="E85" s="50" t="s">
        <v>8</v>
      </c>
      <c r="F85" s="52">
        <v>20000</v>
      </c>
      <c r="G85" s="67">
        <v>20342</v>
      </c>
      <c r="H85" s="60" t="s">
        <v>262</v>
      </c>
    </row>
    <row r="86" spans="1:8" ht="63.75" customHeight="1">
      <c r="A86" s="37" t="s">
        <v>219</v>
      </c>
      <c r="B86" s="20" t="s">
        <v>49</v>
      </c>
      <c r="C86" s="20" t="s">
        <v>145</v>
      </c>
      <c r="D86" s="35" t="s">
        <v>7</v>
      </c>
      <c r="E86" s="53" t="s">
        <v>153</v>
      </c>
      <c r="F86" s="51" t="s">
        <v>236</v>
      </c>
      <c r="G86" s="60" t="s">
        <v>236</v>
      </c>
      <c r="H86" s="60" t="s">
        <v>248</v>
      </c>
    </row>
    <row r="87" spans="1:8" ht="21" customHeight="1">
      <c r="A87" s="40">
        <v>6</v>
      </c>
      <c r="B87" s="117" t="s">
        <v>45</v>
      </c>
      <c r="C87" s="117"/>
      <c r="D87" s="117"/>
      <c r="E87" s="117"/>
      <c r="F87" s="117"/>
      <c r="G87" s="63"/>
      <c r="H87" s="60"/>
    </row>
    <row r="88" spans="1:8" ht="124.8">
      <c r="A88" s="41" t="s">
        <v>166</v>
      </c>
      <c r="B88" s="54" t="s">
        <v>46</v>
      </c>
      <c r="C88" s="20" t="s">
        <v>181</v>
      </c>
      <c r="D88" s="35" t="s">
        <v>7</v>
      </c>
      <c r="E88" s="53" t="s">
        <v>153</v>
      </c>
      <c r="F88" s="51" t="s">
        <v>236</v>
      </c>
      <c r="G88" s="60" t="s">
        <v>236</v>
      </c>
      <c r="H88" s="64" t="s">
        <v>249</v>
      </c>
    </row>
    <row r="89" spans="1:8" ht="118.5" customHeight="1">
      <c r="A89" s="41" t="s">
        <v>167</v>
      </c>
      <c r="B89" s="54" t="s">
        <v>47</v>
      </c>
      <c r="C89" s="20" t="s">
        <v>181</v>
      </c>
      <c r="D89" s="35" t="s">
        <v>7</v>
      </c>
      <c r="E89" s="53" t="s">
        <v>153</v>
      </c>
      <c r="F89" s="51" t="s">
        <v>236</v>
      </c>
      <c r="G89" s="60" t="s">
        <v>236</v>
      </c>
      <c r="H89" s="60" t="s">
        <v>250</v>
      </c>
    </row>
    <row r="90" spans="1:8" ht="23.25" customHeight="1">
      <c r="A90" s="11" t="s">
        <v>186</v>
      </c>
      <c r="B90" s="117" t="s">
        <v>221</v>
      </c>
      <c r="C90" s="117"/>
      <c r="D90" s="117"/>
      <c r="E90" s="117"/>
      <c r="F90" s="117"/>
      <c r="G90" s="63">
        <f>G93</f>
        <v>44.4</v>
      </c>
      <c r="H90" s="60"/>
    </row>
    <row r="91" spans="1:8" ht="105" customHeight="1">
      <c r="A91" s="12" t="s">
        <v>189</v>
      </c>
      <c r="B91" s="55" t="s">
        <v>233</v>
      </c>
      <c r="C91" s="114" t="s">
        <v>197</v>
      </c>
      <c r="D91" s="35" t="s">
        <v>222</v>
      </c>
      <c r="E91" s="53" t="s">
        <v>188</v>
      </c>
      <c r="F91" s="51" t="s">
        <v>236</v>
      </c>
      <c r="G91" s="65" t="s">
        <v>236</v>
      </c>
      <c r="H91" s="60" t="s">
        <v>305</v>
      </c>
    </row>
    <row r="92" spans="1:8" ht="72" customHeight="1">
      <c r="A92" s="12" t="s">
        <v>190</v>
      </c>
      <c r="B92" s="51" t="s">
        <v>187</v>
      </c>
      <c r="C92" s="115"/>
      <c r="D92" s="35" t="s">
        <v>7</v>
      </c>
      <c r="E92" s="53" t="s">
        <v>153</v>
      </c>
      <c r="F92" s="51" t="s">
        <v>236</v>
      </c>
      <c r="G92" s="65" t="s">
        <v>236</v>
      </c>
      <c r="H92" s="60" t="s">
        <v>251</v>
      </c>
    </row>
    <row r="93" spans="1:8" ht="31.2">
      <c r="A93" s="12" t="s">
        <v>191</v>
      </c>
      <c r="B93" s="55" t="s">
        <v>193</v>
      </c>
      <c r="C93" s="115"/>
      <c r="D93" s="35" t="s">
        <v>7</v>
      </c>
      <c r="E93" s="53" t="s">
        <v>17</v>
      </c>
      <c r="F93" s="56">
        <f>10+1+50+5</f>
        <v>66</v>
      </c>
      <c r="G93" s="65">
        <v>44.4</v>
      </c>
      <c r="H93" s="60" t="s">
        <v>270</v>
      </c>
    </row>
    <row r="94" spans="1:8" ht="187.2">
      <c r="A94" s="12" t="s">
        <v>192</v>
      </c>
      <c r="B94" s="55" t="s">
        <v>234</v>
      </c>
      <c r="C94" s="115"/>
      <c r="D94" s="35" t="s">
        <v>7</v>
      </c>
      <c r="E94" s="53" t="s">
        <v>153</v>
      </c>
      <c r="F94" s="51" t="s">
        <v>236</v>
      </c>
      <c r="G94" s="65" t="s">
        <v>236</v>
      </c>
      <c r="H94" s="60" t="s">
        <v>252</v>
      </c>
    </row>
    <row r="95" spans="1:8" ht="62.4">
      <c r="A95" s="12" t="s">
        <v>194</v>
      </c>
      <c r="B95" s="55" t="s">
        <v>195</v>
      </c>
      <c r="C95" s="115"/>
      <c r="D95" s="35" t="s">
        <v>7</v>
      </c>
      <c r="E95" s="53" t="s">
        <v>153</v>
      </c>
      <c r="F95" s="51" t="s">
        <v>236</v>
      </c>
      <c r="G95" s="65" t="s">
        <v>236</v>
      </c>
      <c r="H95" s="60" t="s">
        <v>253</v>
      </c>
    </row>
    <row r="96" spans="1:8" ht="78">
      <c r="A96" s="12" t="s">
        <v>196</v>
      </c>
      <c r="B96" s="55" t="s">
        <v>223</v>
      </c>
      <c r="C96" s="116"/>
      <c r="D96" s="35" t="s">
        <v>7</v>
      </c>
      <c r="E96" s="53" t="s">
        <v>153</v>
      </c>
      <c r="F96" s="51" t="s">
        <v>236</v>
      </c>
      <c r="G96" s="65" t="s">
        <v>236</v>
      </c>
      <c r="H96" s="60" t="s">
        <v>254</v>
      </c>
    </row>
    <row r="97" spans="1:7">
      <c r="A97" s="4"/>
      <c r="B97" s="1"/>
      <c r="C97" s="7"/>
      <c r="D97" s="1"/>
      <c r="E97" s="1"/>
      <c r="F97" s="1"/>
    </row>
    <row r="98" spans="1:7">
      <c r="A98" s="4"/>
      <c r="B98" s="1"/>
      <c r="C98" s="1"/>
      <c r="D98" s="1"/>
      <c r="E98" s="1"/>
      <c r="F98" s="1"/>
    </row>
    <row r="99" spans="1:7" ht="19.95" customHeight="1">
      <c r="A99" s="4"/>
      <c r="B99" s="118" t="s">
        <v>316</v>
      </c>
      <c r="C99" s="118"/>
      <c r="D99" s="48"/>
      <c r="E99" s="48"/>
      <c r="F99" s="118" t="s">
        <v>317</v>
      </c>
      <c r="G99" s="118"/>
    </row>
    <row r="100" spans="1:7" ht="18">
      <c r="A100" s="4"/>
      <c r="B100" s="48"/>
      <c r="C100" s="1"/>
      <c r="D100" s="1"/>
      <c r="E100" s="1"/>
      <c r="F100" s="1"/>
    </row>
    <row r="101" spans="1:7" ht="18" customHeight="1">
      <c r="A101" s="4"/>
      <c r="B101" s="95" t="s">
        <v>271</v>
      </c>
      <c r="C101" s="95"/>
      <c r="D101" s="1"/>
      <c r="E101" s="1"/>
      <c r="F101" s="1"/>
    </row>
    <row r="102" spans="1:7" ht="16.95" customHeight="1">
      <c r="A102" s="4"/>
      <c r="B102" s="95"/>
      <c r="C102" s="95"/>
      <c r="D102" s="1"/>
      <c r="E102" s="1"/>
      <c r="F102" s="1"/>
    </row>
    <row r="103" spans="1:7">
      <c r="A103" s="4"/>
      <c r="B103" s="1"/>
      <c r="C103" s="1"/>
      <c r="D103" s="1"/>
      <c r="E103" s="1"/>
      <c r="F103" s="1"/>
    </row>
    <row r="104" spans="1:7">
      <c r="A104" s="4"/>
      <c r="B104" s="1"/>
      <c r="C104" s="1"/>
      <c r="D104" s="1"/>
      <c r="E104" s="1"/>
      <c r="F104" s="1"/>
    </row>
    <row r="105" spans="1:7">
      <c r="A105" s="4"/>
      <c r="B105" s="1"/>
      <c r="C105" s="1"/>
      <c r="D105" s="1"/>
      <c r="E105" s="1"/>
      <c r="F105" s="1"/>
    </row>
    <row r="106" spans="1:7">
      <c r="A106" s="4"/>
      <c r="B106" s="1"/>
      <c r="C106" s="1"/>
      <c r="D106" s="1"/>
      <c r="E106" s="1"/>
      <c r="F106" s="1"/>
    </row>
    <row r="107" spans="1:7">
      <c r="A107" s="4"/>
      <c r="B107" s="1"/>
      <c r="C107" s="1"/>
      <c r="D107" s="1"/>
      <c r="E107" s="1"/>
      <c r="F107" s="1"/>
    </row>
    <row r="108" spans="1:7">
      <c r="A108" s="4"/>
      <c r="B108" s="1"/>
      <c r="C108" s="1"/>
      <c r="D108" s="1"/>
      <c r="E108" s="1"/>
      <c r="F108" s="1"/>
    </row>
    <row r="109" spans="1:7">
      <c r="A109" s="4"/>
      <c r="B109" s="1"/>
      <c r="C109" s="1"/>
      <c r="D109" s="1"/>
      <c r="E109" s="1"/>
      <c r="F109" s="1"/>
    </row>
    <row r="110" spans="1:7">
      <c r="A110" s="4"/>
      <c r="B110" s="1"/>
      <c r="C110" s="1"/>
      <c r="D110" s="1"/>
      <c r="E110" s="1"/>
      <c r="F110" s="1"/>
    </row>
    <row r="111" spans="1:7">
      <c r="A111" s="4"/>
      <c r="B111" s="1"/>
      <c r="C111" s="1"/>
      <c r="D111" s="1"/>
      <c r="E111" s="1"/>
      <c r="F111" s="1"/>
    </row>
    <row r="112" spans="1:7">
      <c r="A112" s="4"/>
      <c r="B112" s="1"/>
      <c r="C112" s="1"/>
      <c r="D112" s="1"/>
      <c r="E112" s="1"/>
      <c r="F112" s="1"/>
    </row>
    <row r="113" spans="1:6">
      <c r="A113" s="4"/>
      <c r="B113" s="1"/>
      <c r="C113" s="1"/>
      <c r="D113" s="1"/>
      <c r="E113" s="1"/>
      <c r="F113" s="1"/>
    </row>
    <row r="114" spans="1:6">
      <c r="A114" s="4"/>
      <c r="B114" s="1"/>
      <c r="C114" s="1"/>
      <c r="D114" s="1"/>
      <c r="E114" s="1"/>
      <c r="F114" s="1"/>
    </row>
    <row r="115" spans="1:6">
      <c r="A115" s="4"/>
      <c r="B115" s="1"/>
      <c r="C115" s="1"/>
      <c r="D115" s="1"/>
      <c r="E115" s="1"/>
      <c r="F115" s="1"/>
    </row>
    <row r="116" spans="1:6">
      <c r="A116" s="4"/>
      <c r="B116" s="1"/>
      <c r="C116" s="1"/>
      <c r="D116" s="1"/>
      <c r="E116" s="1"/>
      <c r="F116" s="1"/>
    </row>
    <row r="117" spans="1:6">
      <c r="A117" s="4"/>
      <c r="B117" s="1"/>
      <c r="C117" s="1"/>
      <c r="D117" s="1"/>
      <c r="E117" s="1"/>
      <c r="F117" s="1"/>
    </row>
    <row r="118" spans="1:6">
      <c r="A118" s="4"/>
      <c r="B118" s="1"/>
      <c r="C118" s="1"/>
      <c r="D118" s="1"/>
      <c r="E118" s="1"/>
      <c r="F118" s="1"/>
    </row>
    <row r="119" spans="1:6">
      <c r="A119" s="4"/>
      <c r="B119" s="1"/>
      <c r="C119" s="1"/>
      <c r="D119" s="1"/>
      <c r="E119" s="1"/>
      <c r="F119" s="1"/>
    </row>
    <row r="120" spans="1:6">
      <c r="A120" s="4"/>
      <c r="B120" s="1"/>
      <c r="C120" s="1"/>
      <c r="D120" s="1"/>
      <c r="E120" s="1"/>
      <c r="F120" s="1"/>
    </row>
    <row r="121" spans="1:6">
      <c r="A121" s="4"/>
      <c r="B121" s="1"/>
      <c r="C121" s="1"/>
      <c r="D121" s="1"/>
      <c r="E121" s="1"/>
      <c r="F121" s="1"/>
    </row>
    <row r="122" spans="1:6">
      <c r="A122" s="4"/>
      <c r="B122" s="1"/>
      <c r="C122" s="1"/>
      <c r="D122" s="1"/>
      <c r="E122" s="1"/>
      <c r="F122" s="1"/>
    </row>
    <row r="123" spans="1:6">
      <c r="A123" s="4"/>
      <c r="B123" s="1"/>
      <c r="C123" s="1"/>
      <c r="D123" s="1"/>
      <c r="E123" s="1"/>
      <c r="F123" s="1"/>
    </row>
    <row r="124" spans="1:6">
      <c r="A124" s="4"/>
      <c r="B124" s="1"/>
      <c r="C124" s="1"/>
      <c r="D124" s="1"/>
      <c r="E124" s="1"/>
      <c r="F124" s="1"/>
    </row>
    <row r="125" spans="1:6">
      <c r="A125" s="4"/>
      <c r="B125" s="1"/>
      <c r="C125" s="1"/>
      <c r="D125" s="1"/>
      <c r="E125" s="1"/>
      <c r="F125" s="1"/>
    </row>
    <row r="126" spans="1:6">
      <c r="A126" s="4"/>
      <c r="B126" s="1"/>
      <c r="C126" s="1"/>
      <c r="D126" s="1"/>
      <c r="E126" s="1"/>
      <c r="F126" s="1"/>
    </row>
    <row r="127" spans="1:6">
      <c r="A127" s="4"/>
      <c r="B127" s="1"/>
      <c r="C127" s="1"/>
      <c r="D127" s="1"/>
      <c r="E127" s="1"/>
      <c r="F127" s="1"/>
    </row>
    <row r="128" spans="1:6">
      <c r="A128" s="4"/>
      <c r="B128" s="1"/>
      <c r="C128" s="1"/>
      <c r="D128" s="1"/>
      <c r="E128" s="1"/>
      <c r="F128" s="1"/>
    </row>
    <row r="129" spans="1:6">
      <c r="A129" s="4"/>
      <c r="B129" s="1"/>
      <c r="C129" s="1"/>
      <c r="D129" s="1"/>
      <c r="E129" s="1"/>
      <c r="F129" s="1"/>
    </row>
    <row r="130" spans="1:6">
      <c r="A130" s="4"/>
      <c r="B130" s="1"/>
      <c r="C130" s="1"/>
      <c r="D130" s="1"/>
      <c r="E130" s="1"/>
      <c r="F130" s="1"/>
    </row>
    <row r="131" spans="1:6">
      <c r="A131" s="4"/>
      <c r="B131" s="1"/>
      <c r="C131" s="1"/>
      <c r="D131" s="1"/>
      <c r="E131" s="1"/>
      <c r="F131" s="1"/>
    </row>
    <row r="132" spans="1:6">
      <c r="A132" s="4"/>
      <c r="B132" s="1"/>
      <c r="C132" s="1"/>
      <c r="D132" s="1"/>
      <c r="E132" s="1"/>
      <c r="F132" s="1"/>
    </row>
    <row r="133" spans="1:6">
      <c r="A133" s="4"/>
      <c r="B133" s="1"/>
      <c r="C133" s="1"/>
      <c r="D133" s="1"/>
      <c r="E133" s="1"/>
      <c r="F133" s="1"/>
    </row>
    <row r="134" spans="1:6">
      <c r="A134" s="4"/>
      <c r="B134" s="1"/>
      <c r="C134" s="1"/>
      <c r="D134" s="1"/>
      <c r="E134" s="1"/>
      <c r="F134" s="1"/>
    </row>
    <row r="135" spans="1:6">
      <c r="A135" s="4"/>
      <c r="B135" s="1"/>
      <c r="C135" s="1"/>
      <c r="D135" s="1"/>
      <c r="E135" s="1"/>
      <c r="F135" s="1"/>
    </row>
    <row r="136" spans="1:6">
      <c r="A136" s="4"/>
      <c r="B136" s="1"/>
      <c r="C136" s="1"/>
      <c r="D136" s="1"/>
      <c r="E136" s="1"/>
      <c r="F136" s="1"/>
    </row>
    <row r="137" spans="1:6">
      <c r="A137" s="4"/>
      <c r="B137" s="1"/>
      <c r="C137" s="1"/>
      <c r="D137" s="1"/>
      <c r="E137" s="1"/>
      <c r="F137" s="1"/>
    </row>
    <row r="138" spans="1:6">
      <c r="A138" s="4"/>
      <c r="B138" s="1"/>
      <c r="C138" s="1"/>
      <c r="D138" s="1"/>
      <c r="E138" s="1"/>
      <c r="F138" s="1"/>
    </row>
    <row r="139" spans="1:6">
      <c r="A139" s="4"/>
      <c r="B139" s="1"/>
      <c r="C139" s="1"/>
      <c r="D139" s="1"/>
      <c r="E139" s="1"/>
      <c r="F139" s="1"/>
    </row>
    <row r="140" spans="1:6">
      <c r="A140" s="4"/>
      <c r="B140" s="1"/>
      <c r="C140" s="1"/>
      <c r="D140" s="1"/>
      <c r="E140" s="1"/>
      <c r="F140" s="1"/>
    </row>
    <row r="141" spans="1:6">
      <c r="A141" s="4"/>
      <c r="B141" s="1"/>
      <c r="C141" s="1"/>
      <c r="D141" s="1"/>
      <c r="E141" s="1"/>
      <c r="F141" s="1"/>
    </row>
    <row r="142" spans="1:6">
      <c r="A142" s="4"/>
      <c r="B142" s="1"/>
      <c r="C142" s="1"/>
      <c r="D142" s="1"/>
      <c r="E142" s="1"/>
      <c r="F142" s="1"/>
    </row>
    <row r="143" spans="1:6">
      <c r="A143" s="4"/>
      <c r="B143" s="1"/>
      <c r="C143" s="1"/>
      <c r="D143" s="1"/>
      <c r="E143" s="1"/>
      <c r="F143" s="1"/>
    </row>
    <row r="144" spans="1:6">
      <c r="A144" s="4"/>
      <c r="B144" s="1"/>
      <c r="C144" s="1"/>
      <c r="D144" s="1"/>
      <c r="E144" s="1"/>
      <c r="F144" s="1"/>
    </row>
    <row r="145" spans="1:6">
      <c r="A145" s="4"/>
      <c r="B145" s="1"/>
      <c r="C145" s="1"/>
      <c r="D145" s="1"/>
      <c r="E145" s="1"/>
      <c r="F145" s="1"/>
    </row>
    <row r="146" spans="1:6">
      <c r="A146" s="4"/>
      <c r="B146" s="1"/>
      <c r="C146" s="1"/>
      <c r="D146" s="1"/>
      <c r="E146" s="1"/>
      <c r="F146" s="1"/>
    </row>
    <row r="147" spans="1:6">
      <c r="A147" s="4"/>
      <c r="B147" s="1"/>
      <c r="C147" s="1"/>
      <c r="D147" s="1"/>
      <c r="E147" s="1"/>
      <c r="F147" s="1"/>
    </row>
    <row r="148" spans="1:6">
      <c r="A148" s="4"/>
      <c r="B148" s="1"/>
      <c r="C148" s="1"/>
      <c r="D148" s="1"/>
      <c r="E148" s="1"/>
      <c r="F148" s="1"/>
    </row>
    <row r="149" spans="1:6">
      <c r="A149" s="4"/>
      <c r="B149" s="1"/>
      <c r="C149" s="1"/>
      <c r="D149" s="1"/>
      <c r="E149" s="1"/>
      <c r="F149" s="1"/>
    </row>
    <row r="150" spans="1:6">
      <c r="A150" s="4"/>
      <c r="B150" s="1"/>
      <c r="C150" s="1"/>
      <c r="D150" s="1"/>
      <c r="E150" s="1"/>
      <c r="F150" s="1"/>
    </row>
    <row r="151" spans="1:6">
      <c r="A151" s="4"/>
      <c r="B151" s="1"/>
      <c r="C151" s="1"/>
      <c r="D151" s="1"/>
      <c r="E151" s="1"/>
      <c r="F151" s="1"/>
    </row>
    <row r="152" spans="1:6">
      <c r="A152" s="4"/>
      <c r="B152" s="1"/>
      <c r="C152" s="1"/>
      <c r="D152" s="1"/>
      <c r="E152" s="1"/>
      <c r="F152" s="1"/>
    </row>
    <row r="153" spans="1:6">
      <c r="A153" s="4"/>
      <c r="B153" s="1"/>
      <c r="C153" s="1"/>
      <c r="D153" s="1"/>
      <c r="E153" s="1"/>
      <c r="F153" s="1"/>
    </row>
    <row r="154" spans="1:6">
      <c r="A154" s="4"/>
      <c r="B154" s="1"/>
      <c r="C154" s="1"/>
      <c r="D154" s="1"/>
      <c r="E154" s="1"/>
      <c r="F154" s="1"/>
    </row>
    <row r="155" spans="1:6">
      <c r="A155" s="4"/>
      <c r="B155" s="1"/>
      <c r="C155" s="1"/>
      <c r="D155" s="1"/>
      <c r="E155" s="1"/>
      <c r="F155" s="1"/>
    </row>
    <row r="156" spans="1:6">
      <c r="A156" s="4"/>
      <c r="B156" s="1"/>
      <c r="C156" s="1"/>
      <c r="D156" s="1"/>
      <c r="E156" s="1"/>
      <c r="F156" s="1"/>
    </row>
    <row r="157" spans="1:6">
      <c r="A157" s="4"/>
      <c r="B157" s="1"/>
      <c r="C157" s="1"/>
      <c r="D157" s="1"/>
      <c r="E157" s="1"/>
      <c r="F157" s="1"/>
    </row>
    <row r="158" spans="1:6">
      <c r="A158" s="4"/>
      <c r="B158" s="1"/>
      <c r="C158" s="1"/>
      <c r="D158" s="1"/>
      <c r="E158" s="1"/>
      <c r="F158" s="1"/>
    </row>
    <row r="159" spans="1:6">
      <c r="A159" s="4"/>
      <c r="B159" s="1"/>
      <c r="C159" s="1"/>
      <c r="D159" s="1"/>
      <c r="E159" s="1"/>
      <c r="F159" s="1"/>
    </row>
    <row r="160" spans="1:6">
      <c r="A160" s="4"/>
      <c r="B160" s="1"/>
      <c r="C160" s="1"/>
      <c r="D160" s="1"/>
      <c r="E160" s="1"/>
      <c r="F160" s="1"/>
    </row>
    <row r="161" spans="1:6">
      <c r="A161" s="4"/>
      <c r="B161" s="1"/>
      <c r="C161" s="1"/>
      <c r="D161" s="1"/>
      <c r="E161" s="1"/>
      <c r="F161" s="1"/>
    </row>
    <row r="162" spans="1:6">
      <c r="A162" s="4"/>
      <c r="B162" s="1"/>
      <c r="C162" s="1"/>
      <c r="D162" s="1"/>
      <c r="E162" s="1"/>
      <c r="F162" s="1"/>
    </row>
    <row r="163" spans="1:6">
      <c r="A163" s="4"/>
      <c r="B163" s="1"/>
      <c r="C163" s="1"/>
      <c r="D163" s="1"/>
      <c r="E163" s="1"/>
      <c r="F163" s="1"/>
    </row>
    <row r="164" spans="1:6">
      <c r="A164" s="4"/>
      <c r="B164" s="1"/>
      <c r="C164" s="1"/>
      <c r="D164" s="1"/>
      <c r="E164" s="1"/>
      <c r="F164" s="1"/>
    </row>
    <row r="165" spans="1:6">
      <c r="A165" s="4"/>
      <c r="B165" s="1"/>
      <c r="C165" s="1"/>
      <c r="D165" s="1"/>
      <c r="E165" s="1"/>
      <c r="F165" s="1"/>
    </row>
    <row r="166" spans="1:6">
      <c r="A166" s="4"/>
      <c r="B166" s="1"/>
      <c r="C166" s="1"/>
      <c r="D166" s="1"/>
      <c r="E166" s="1"/>
      <c r="F166" s="1"/>
    </row>
    <row r="167" spans="1:6">
      <c r="A167" s="4"/>
      <c r="B167" s="1"/>
      <c r="C167" s="1"/>
      <c r="D167" s="1"/>
      <c r="E167" s="1"/>
      <c r="F167" s="1"/>
    </row>
    <row r="168" spans="1:6">
      <c r="A168" s="4"/>
      <c r="B168" s="1"/>
      <c r="C168" s="1"/>
      <c r="D168" s="1"/>
      <c r="E168" s="1"/>
      <c r="F168" s="1"/>
    </row>
    <row r="169" spans="1:6">
      <c r="A169" s="4"/>
      <c r="B169" s="1"/>
      <c r="C169" s="1"/>
      <c r="D169" s="1"/>
      <c r="E169" s="1"/>
      <c r="F169" s="1"/>
    </row>
    <row r="170" spans="1:6">
      <c r="A170" s="4"/>
      <c r="B170" s="1"/>
      <c r="C170" s="1"/>
      <c r="D170" s="1"/>
      <c r="E170" s="1"/>
      <c r="F170" s="1"/>
    </row>
    <row r="171" spans="1:6">
      <c r="A171" s="4"/>
      <c r="B171" s="1"/>
      <c r="C171" s="1"/>
      <c r="D171" s="1"/>
      <c r="E171" s="1"/>
      <c r="F171" s="1"/>
    </row>
    <row r="172" spans="1:6">
      <c r="A172" s="4"/>
      <c r="B172" s="1"/>
      <c r="C172" s="1"/>
      <c r="D172" s="1"/>
      <c r="E172" s="1"/>
      <c r="F172" s="1"/>
    </row>
    <row r="173" spans="1:6">
      <c r="A173" s="4"/>
      <c r="B173" s="1"/>
      <c r="C173" s="1"/>
      <c r="D173" s="1"/>
      <c r="E173" s="1"/>
      <c r="F173" s="1"/>
    </row>
    <row r="174" spans="1:6">
      <c r="A174" s="4"/>
      <c r="B174" s="1"/>
      <c r="C174" s="1"/>
      <c r="D174" s="1"/>
      <c r="E174" s="1"/>
      <c r="F174" s="1"/>
    </row>
    <row r="175" spans="1:6">
      <c r="A175" s="4"/>
      <c r="B175" s="1"/>
      <c r="C175" s="1"/>
      <c r="D175" s="1"/>
      <c r="E175" s="1"/>
      <c r="F175" s="1"/>
    </row>
    <row r="176" spans="1:6">
      <c r="A176" s="4"/>
      <c r="B176" s="1"/>
      <c r="C176" s="1"/>
      <c r="D176" s="1"/>
      <c r="E176" s="1"/>
      <c r="F176" s="1"/>
    </row>
    <row r="177" spans="1:6">
      <c r="A177" s="4"/>
      <c r="B177" s="1"/>
      <c r="C177" s="1"/>
      <c r="D177" s="1"/>
      <c r="E177" s="1"/>
      <c r="F177" s="1"/>
    </row>
    <row r="178" spans="1:6">
      <c r="A178" s="4"/>
      <c r="B178" s="1"/>
      <c r="C178" s="1"/>
      <c r="D178" s="1"/>
      <c r="E178" s="1"/>
      <c r="F178" s="1"/>
    </row>
    <row r="179" spans="1:6">
      <c r="A179" s="4"/>
      <c r="B179" s="1"/>
      <c r="C179" s="1"/>
      <c r="D179" s="1"/>
      <c r="E179" s="1"/>
      <c r="F179" s="1"/>
    </row>
    <row r="180" spans="1:6">
      <c r="A180" s="4"/>
      <c r="B180" s="1"/>
      <c r="C180" s="1"/>
      <c r="D180" s="1"/>
      <c r="E180" s="1"/>
      <c r="F180" s="1"/>
    </row>
    <row r="181" spans="1:6">
      <c r="A181" s="4"/>
      <c r="B181" s="1"/>
      <c r="C181" s="1"/>
      <c r="D181" s="1"/>
      <c r="E181" s="1"/>
      <c r="F181" s="1"/>
    </row>
    <row r="182" spans="1:6">
      <c r="A182" s="4"/>
      <c r="B182" s="1"/>
      <c r="C182" s="1"/>
      <c r="D182" s="1"/>
      <c r="E182" s="1"/>
      <c r="F182" s="1"/>
    </row>
    <row r="183" spans="1:6">
      <c r="A183" s="4"/>
      <c r="B183" s="1"/>
      <c r="C183" s="1"/>
      <c r="D183" s="1"/>
      <c r="E183" s="1"/>
      <c r="F183" s="1"/>
    </row>
    <row r="184" spans="1:6">
      <c r="A184" s="4"/>
      <c r="B184" s="1"/>
      <c r="C184" s="1"/>
      <c r="D184" s="1"/>
      <c r="E184" s="1"/>
      <c r="F184" s="1"/>
    </row>
    <row r="185" spans="1:6">
      <c r="A185" s="4"/>
      <c r="B185" s="1"/>
      <c r="C185" s="1"/>
      <c r="D185" s="1"/>
      <c r="E185" s="1"/>
      <c r="F185" s="1"/>
    </row>
    <row r="186" spans="1:6">
      <c r="A186" s="4"/>
      <c r="B186" s="1"/>
      <c r="C186" s="1"/>
      <c r="D186" s="1"/>
      <c r="E186" s="1"/>
      <c r="F186" s="1"/>
    </row>
    <row r="187" spans="1:6">
      <c r="A187" s="4"/>
      <c r="B187" s="1"/>
      <c r="C187" s="1"/>
      <c r="D187" s="1"/>
      <c r="E187" s="1"/>
      <c r="F187" s="1"/>
    </row>
    <row r="188" spans="1:6">
      <c r="A188" s="4"/>
      <c r="B188" s="1"/>
      <c r="C188" s="1"/>
      <c r="D188" s="1"/>
      <c r="E188" s="1"/>
      <c r="F188" s="1"/>
    </row>
    <row r="189" spans="1:6">
      <c r="A189" s="4"/>
      <c r="B189" s="1"/>
      <c r="C189" s="1"/>
      <c r="D189" s="1"/>
      <c r="E189" s="1"/>
      <c r="F189" s="1"/>
    </row>
    <row r="190" spans="1:6">
      <c r="A190" s="4"/>
      <c r="B190" s="1"/>
      <c r="C190" s="1"/>
      <c r="D190" s="1"/>
      <c r="E190" s="1"/>
      <c r="F190" s="1"/>
    </row>
    <row r="191" spans="1:6">
      <c r="A191" s="4"/>
      <c r="B191" s="1"/>
      <c r="C191" s="1"/>
      <c r="D191" s="1"/>
      <c r="E191" s="1"/>
      <c r="F191" s="1"/>
    </row>
    <row r="192" spans="1:6">
      <c r="A192" s="4"/>
      <c r="B192" s="1"/>
      <c r="C192" s="1"/>
      <c r="D192" s="1"/>
      <c r="E192" s="1"/>
      <c r="F192" s="1"/>
    </row>
    <row r="193" spans="1:6">
      <c r="A193" s="4"/>
      <c r="B193" s="1"/>
      <c r="C193" s="1"/>
      <c r="D193" s="1"/>
      <c r="E193" s="1"/>
      <c r="F193" s="1"/>
    </row>
    <row r="194" spans="1:6">
      <c r="A194" s="4"/>
      <c r="B194" s="1"/>
      <c r="C194" s="1"/>
      <c r="D194" s="1"/>
      <c r="E194" s="1"/>
      <c r="F194" s="1"/>
    </row>
    <row r="195" spans="1:6">
      <c r="A195" s="4"/>
      <c r="B195" s="1"/>
      <c r="C195" s="1"/>
      <c r="D195" s="1"/>
      <c r="E195" s="1"/>
      <c r="F195" s="1"/>
    </row>
    <row r="196" spans="1:6">
      <c r="A196" s="4"/>
      <c r="B196" s="1"/>
      <c r="C196" s="1"/>
      <c r="D196" s="1"/>
      <c r="E196" s="1"/>
      <c r="F196" s="1"/>
    </row>
    <row r="197" spans="1:6">
      <c r="A197" s="4"/>
      <c r="B197" s="1"/>
      <c r="C197" s="1"/>
      <c r="D197" s="1"/>
      <c r="E197" s="1"/>
      <c r="F197" s="1"/>
    </row>
    <row r="198" spans="1:6">
      <c r="A198" s="4"/>
      <c r="B198" s="1"/>
      <c r="C198" s="1"/>
      <c r="D198" s="1"/>
      <c r="E198" s="1"/>
      <c r="F198" s="1"/>
    </row>
    <row r="199" spans="1:6">
      <c r="A199" s="4"/>
      <c r="B199" s="1"/>
      <c r="C199" s="1"/>
      <c r="D199" s="1"/>
      <c r="E199" s="1"/>
      <c r="F199" s="1"/>
    </row>
    <row r="200" spans="1:6">
      <c r="A200" s="4"/>
      <c r="B200" s="1"/>
      <c r="C200" s="1"/>
      <c r="D200" s="1"/>
      <c r="E200" s="1"/>
      <c r="F200" s="1"/>
    </row>
    <row r="201" spans="1:6">
      <c r="A201" s="4"/>
      <c r="B201" s="1"/>
      <c r="C201" s="1"/>
      <c r="D201" s="1"/>
      <c r="E201" s="1"/>
      <c r="F201" s="1"/>
    </row>
    <row r="202" spans="1:6">
      <c r="A202" s="4"/>
      <c r="B202" s="1"/>
      <c r="C202" s="1"/>
      <c r="D202" s="1"/>
      <c r="E202" s="1"/>
      <c r="F202" s="1"/>
    </row>
    <row r="203" spans="1:6">
      <c r="A203" s="4"/>
      <c r="B203" s="1"/>
      <c r="C203" s="1"/>
      <c r="D203" s="1"/>
      <c r="E203" s="1"/>
      <c r="F203" s="1"/>
    </row>
    <row r="204" spans="1:6">
      <c r="A204" s="4"/>
      <c r="B204" s="1"/>
      <c r="C204" s="1"/>
      <c r="D204" s="1"/>
      <c r="E204" s="1"/>
      <c r="F204" s="1"/>
    </row>
    <row r="205" spans="1:6">
      <c r="A205" s="4"/>
      <c r="B205" s="1"/>
      <c r="C205" s="1"/>
      <c r="D205" s="1"/>
      <c r="E205" s="1"/>
      <c r="F205" s="1"/>
    </row>
    <row r="206" spans="1:6">
      <c r="A206" s="4"/>
      <c r="B206" s="1"/>
      <c r="C206" s="1"/>
      <c r="D206" s="1"/>
      <c r="E206" s="1"/>
      <c r="F206" s="1"/>
    </row>
    <row r="207" spans="1:6">
      <c r="A207" s="4"/>
      <c r="B207" s="1"/>
      <c r="C207" s="1"/>
      <c r="D207" s="1"/>
      <c r="E207" s="1"/>
      <c r="F207" s="1"/>
    </row>
    <row r="208" spans="1:6">
      <c r="A208" s="4"/>
      <c r="B208" s="1"/>
      <c r="C208" s="1"/>
      <c r="D208" s="1"/>
      <c r="E208" s="1"/>
      <c r="F208" s="1"/>
    </row>
    <row r="209" spans="1:6">
      <c r="A209" s="4"/>
      <c r="B209" s="1"/>
      <c r="C209" s="1"/>
      <c r="D209" s="1"/>
      <c r="E209" s="1"/>
      <c r="F209" s="1"/>
    </row>
    <row r="210" spans="1:6">
      <c r="A210" s="4"/>
      <c r="B210" s="1"/>
      <c r="C210" s="1"/>
      <c r="D210" s="1"/>
      <c r="E210" s="1"/>
      <c r="F210" s="1"/>
    </row>
    <row r="211" spans="1:6">
      <c r="A211" s="4"/>
      <c r="B211" s="1"/>
      <c r="C211" s="1"/>
      <c r="D211" s="1"/>
      <c r="E211" s="1"/>
      <c r="F211" s="1"/>
    </row>
    <row r="212" spans="1:6">
      <c r="A212" s="4"/>
      <c r="B212" s="1"/>
      <c r="C212" s="1"/>
      <c r="D212" s="1"/>
      <c r="E212" s="1"/>
      <c r="F212" s="1"/>
    </row>
    <row r="213" spans="1:6">
      <c r="A213" s="4"/>
      <c r="B213" s="1"/>
      <c r="C213" s="1"/>
      <c r="D213" s="1"/>
      <c r="E213" s="1"/>
      <c r="F213" s="1"/>
    </row>
    <row r="214" spans="1:6">
      <c r="A214" s="4"/>
      <c r="B214" s="1"/>
      <c r="C214" s="1"/>
      <c r="D214" s="1"/>
      <c r="E214" s="1"/>
      <c r="F214" s="1"/>
    </row>
    <row r="215" spans="1:6">
      <c r="A215" s="4"/>
      <c r="B215" s="1"/>
      <c r="C215" s="1"/>
      <c r="D215" s="1"/>
      <c r="E215" s="1"/>
      <c r="F215" s="1"/>
    </row>
    <row r="216" spans="1:6">
      <c r="A216" s="4"/>
      <c r="B216" s="1"/>
      <c r="C216" s="1"/>
      <c r="D216" s="1"/>
      <c r="E216" s="1"/>
      <c r="F216" s="1"/>
    </row>
    <row r="217" spans="1:6">
      <c r="A217" s="4"/>
      <c r="B217" s="1"/>
      <c r="C217" s="1"/>
      <c r="D217" s="1"/>
      <c r="E217" s="1"/>
      <c r="F217" s="1"/>
    </row>
    <row r="218" spans="1:6">
      <c r="A218" s="4"/>
      <c r="B218" s="1"/>
      <c r="C218" s="1"/>
      <c r="D218" s="1"/>
      <c r="E218" s="1"/>
      <c r="F218" s="1"/>
    </row>
    <row r="219" spans="1:6">
      <c r="A219" s="4"/>
      <c r="B219" s="1"/>
      <c r="C219" s="1"/>
      <c r="D219" s="1"/>
      <c r="E219" s="1"/>
      <c r="F219" s="1"/>
    </row>
    <row r="220" spans="1:6">
      <c r="A220" s="4"/>
      <c r="B220" s="1"/>
      <c r="C220" s="1"/>
      <c r="D220" s="1"/>
      <c r="E220" s="1"/>
      <c r="F220" s="1"/>
    </row>
    <row r="221" spans="1:6">
      <c r="A221" s="4"/>
      <c r="B221" s="1"/>
      <c r="C221" s="1"/>
      <c r="D221" s="1"/>
      <c r="E221" s="1"/>
      <c r="F221" s="1"/>
    </row>
    <row r="222" spans="1:6">
      <c r="A222" s="4"/>
      <c r="B222" s="1"/>
      <c r="C222" s="1"/>
      <c r="D222" s="1"/>
      <c r="E222" s="1"/>
      <c r="F222" s="1"/>
    </row>
    <row r="223" spans="1:6">
      <c r="A223" s="4"/>
      <c r="B223" s="1"/>
      <c r="C223" s="1"/>
      <c r="D223" s="1"/>
      <c r="E223" s="1"/>
      <c r="F223" s="1"/>
    </row>
    <row r="224" spans="1:6">
      <c r="A224" s="4"/>
      <c r="B224" s="1"/>
      <c r="C224" s="1"/>
      <c r="D224" s="1"/>
      <c r="E224" s="1"/>
      <c r="F224" s="1"/>
    </row>
    <row r="225" spans="1:6">
      <c r="A225" s="4"/>
      <c r="B225" s="1"/>
      <c r="C225" s="1"/>
      <c r="D225" s="1"/>
      <c r="E225" s="1"/>
      <c r="F225" s="1"/>
    </row>
    <row r="226" spans="1:6">
      <c r="A226" s="4"/>
      <c r="B226" s="1"/>
      <c r="C226" s="1"/>
      <c r="D226" s="1"/>
      <c r="E226" s="1"/>
      <c r="F226" s="1"/>
    </row>
    <row r="227" spans="1:6">
      <c r="A227" s="4"/>
      <c r="B227" s="1"/>
      <c r="C227" s="1"/>
      <c r="D227" s="1"/>
      <c r="E227" s="1"/>
      <c r="F227" s="1"/>
    </row>
    <row r="228" spans="1:6">
      <c r="A228" s="4"/>
      <c r="B228" s="1"/>
      <c r="C228" s="1"/>
      <c r="D228" s="1"/>
      <c r="E228" s="1"/>
      <c r="F228" s="1"/>
    </row>
    <row r="229" spans="1:6">
      <c r="A229" s="4"/>
      <c r="B229" s="1"/>
      <c r="C229" s="1"/>
      <c r="D229" s="1"/>
      <c r="E229" s="1"/>
      <c r="F229" s="1"/>
    </row>
    <row r="230" spans="1:6">
      <c r="A230" s="4"/>
      <c r="B230" s="1"/>
      <c r="C230" s="1"/>
      <c r="D230" s="1"/>
      <c r="E230" s="1"/>
      <c r="F230" s="1"/>
    </row>
    <row r="231" spans="1:6">
      <c r="A231" s="4"/>
      <c r="B231" s="1"/>
      <c r="C231" s="1"/>
      <c r="D231" s="1"/>
      <c r="E231" s="1"/>
      <c r="F231" s="1"/>
    </row>
    <row r="232" spans="1:6">
      <c r="A232" s="4"/>
      <c r="B232" s="1"/>
      <c r="C232" s="1"/>
      <c r="D232" s="1"/>
      <c r="E232" s="1"/>
      <c r="F232" s="1"/>
    </row>
    <row r="233" spans="1:6">
      <c r="A233" s="4"/>
      <c r="B233" s="1"/>
      <c r="C233" s="1"/>
      <c r="D233" s="1"/>
      <c r="E233" s="1"/>
      <c r="F233" s="1"/>
    </row>
    <row r="234" spans="1:6">
      <c r="A234" s="4"/>
      <c r="B234" s="1"/>
      <c r="C234" s="1"/>
      <c r="D234" s="1"/>
      <c r="E234" s="1"/>
      <c r="F234" s="1"/>
    </row>
    <row r="235" spans="1:6">
      <c r="A235" s="4"/>
      <c r="B235" s="1"/>
      <c r="C235" s="1"/>
      <c r="D235" s="1"/>
      <c r="E235" s="1"/>
      <c r="F235" s="1"/>
    </row>
    <row r="236" spans="1:6">
      <c r="A236" s="4"/>
      <c r="B236" s="1"/>
      <c r="C236" s="1"/>
      <c r="D236" s="1"/>
      <c r="E236" s="1"/>
      <c r="F236" s="1"/>
    </row>
    <row r="237" spans="1:6">
      <c r="A237" s="4"/>
      <c r="B237" s="1"/>
      <c r="C237" s="1"/>
      <c r="D237" s="1"/>
      <c r="E237" s="1"/>
      <c r="F237" s="1"/>
    </row>
    <row r="238" spans="1:6">
      <c r="A238" s="4"/>
      <c r="B238" s="1"/>
      <c r="C238" s="1"/>
      <c r="D238" s="1"/>
      <c r="E238" s="1"/>
      <c r="F238" s="1"/>
    </row>
    <row r="239" spans="1:6">
      <c r="A239" s="4"/>
      <c r="B239" s="1"/>
      <c r="C239" s="1"/>
      <c r="D239" s="1"/>
      <c r="E239" s="1"/>
      <c r="F239" s="1"/>
    </row>
    <row r="240" spans="1:6">
      <c r="A240" s="4"/>
      <c r="B240" s="1"/>
      <c r="C240" s="1"/>
      <c r="D240" s="1"/>
      <c r="E240" s="1"/>
      <c r="F240" s="1"/>
    </row>
    <row r="241" spans="1:6">
      <c r="A241" s="4"/>
      <c r="B241" s="1"/>
      <c r="C241" s="1"/>
      <c r="D241" s="1"/>
      <c r="E241" s="1"/>
      <c r="F241" s="1"/>
    </row>
    <row r="242" spans="1:6">
      <c r="A242" s="4"/>
      <c r="B242" s="1"/>
      <c r="C242" s="1"/>
      <c r="D242" s="1"/>
      <c r="E242" s="1"/>
      <c r="F242" s="1"/>
    </row>
    <row r="243" spans="1:6">
      <c r="A243" s="4"/>
      <c r="B243" s="1"/>
      <c r="C243" s="1"/>
      <c r="D243" s="1"/>
      <c r="E243" s="1"/>
      <c r="F243" s="1"/>
    </row>
    <row r="244" spans="1:6">
      <c r="A244" s="4"/>
      <c r="B244" s="1"/>
      <c r="C244" s="1"/>
      <c r="D244" s="1"/>
      <c r="E244" s="1"/>
      <c r="F244" s="1"/>
    </row>
    <row r="245" spans="1:6">
      <c r="A245" s="4"/>
      <c r="B245" s="1"/>
      <c r="C245" s="1"/>
      <c r="D245" s="1"/>
      <c r="E245" s="1"/>
      <c r="F245" s="1"/>
    </row>
    <row r="246" spans="1:6">
      <c r="A246" s="4"/>
      <c r="B246" s="1"/>
      <c r="C246" s="1"/>
      <c r="D246" s="1"/>
      <c r="E246" s="1"/>
      <c r="F246" s="1"/>
    </row>
    <row r="247" spans="1:6">
      <c r="A247" s="4"/>
      <c r="B247" s="1"/>
      <c r="C247" s="1"/>
      <c r="D247" s="1"/>
      <c r="E247" s="1"/>
      <c r="F247" s="1"/>
    </row>
    <row r="248" spans="1:6">
      <c r="A248" s="4"/>
      <c r="B248" s="1"/>
      <c r="C248" s="1"/>
      <c r="D248" s="1"/>
      <c r="E248" s="1"/>
      <c r="F248" s="1"/>
    </row>
    <row r="249" spans="1:6">
      <c r="A249" s="4"/>
      <c r="B249" s="1"/>
      <c r="C249" s="1"/>
      <c r="D249" s="1"/>
      <c r="E249" s="1"/>
      <c r="F249" s="1"/>
    </row>
    <row r="250" spans="1:6">
      <c r="A250" s="4"/>
      <c r="B250" s="1"/>
      <c r="C250" s="1"/>
      <c r="D250" s="1"/>
      <c r="E250" s="1"/>
      <c r="F250" s="1"/>
    </row>
    <row r="251" spans="1:6">
      <c r="A251" s="4"/>
      <c r="B251" s="1"/>
      <c r="C251" s="1"/>
      <c r="D251" s="1"/>
      <c r="E251" s="1"/>
      <c r="F251" s="1"/>
    </row>
    <row r="252" spans="1:6">
      <c r="A252" s="4"/>
      <c r="B252" s="1"/>
      <c r="C252" s="1"/>
      <c r="D252" s="1"/>
      <c r="E252" s="1"/>
      <c r="F252" s="1"/>
    </row>
    <row r="253" spans="1:6">
      <c r="A253" s="4"/>
      <c r="B253" s="1"/>
      <c r="C253" s="1"/>
      <c r="D253" s="1"/>
      <c r="E253" s="1"/>
      <c r="F253" s="1"/>
    </row>
    <row r="254" spans="1:6">
      <c r="A254" s="4"/>
      <c r="B254" s="1"/>
      <c r="C254" s="1"/>
      <c r="D254" s="1"/>
      <c r="E254" s="1"/>
      <c r="F254" s="1"/>
    </row>
    <row r="255" spans="1:6">
      <c r="A255" s="4"/>
      <c r="B255" s="1"/>
      <c r="C255" s="1"/>
      <c r="D255" s="1"/>
      <c r="E255" s="1"/>
      <c r="F255" s="1"/>
    </row>
    <row r="256" spans="1:6">
      <c r="A256" s="4"/>
      <c r="B256" s="1"/>
      <c r="C256" s="1"/>
      <c r="D256" s="1"/>
      <c r="E256" s="1"/>
      <c r="F256" s="1"/>
    </row>
    <row r="257" spans="1:6">
      <c r="A257" s="4"/>
      <c r="B257" s="1"/>
      <c r="C257" s="1"/>
      <c r="D257" s="1"/>
      <c r="E257" s="1"/>
      <c r="F257" s="1"/>
    </row>
    <row r="258" spans="1:6">
      <c r="A258" s="4"/>
      <c r="B258" s="1"/>
      <c r="C258" s="1"/>
      <c r="D258" s="1"/>
      <c r="E258" s="1"/>
      <c r="F258" s="1"/>
    </row>
    <row r="259" spans="1:6">
      <c r="A259" s="4"/>
      <c r="B259" s="1"/>
      <c r="C259" s="1"/>
      <c r="D259" s="1"/>
      <c r="E259" s="1"/>
      <c r="F259" s="1"/>
    </row>
    <row r="260" spans="1:6">
      <c r="A260" s="4"/>
      <c r="B260" s="1"/>
      <c r="C260" s="1"/>
      <c r="D260" s="1"/>
      <c r="E260" s="1"/>
      <c r="F260" s="1"/>
    </row>
    <row r="261" spans="1:6">
      <c r="A261" s="4"/>
      <c r="B261" s="1"/>
      <c r="C261" s="1"/>
      <c r="D261" s="1"/>
      <c r="E261" s="1"/>
      <c r="F261" s="1"/>
    </row>
    <row r="262" spans="1:6">
      <c r="A262" s="4"/>
      <c r="B262" s="1"/>
      <c r="C262" s="1"/>
      <c r="D262" s="1"/>
      <c r="E262" s="1"/>
      <c r="F262" s="1"/>
    </row>
    <row r="263" spans="1:6">
      <c r="A263" s="4"/>
      <c r="B263" s="1"/>
      <c r="C263" s="1"/>
      <c r="D263" s="1"/>
      <c r="E263" s="1"/>
      <c r="F263" s="1"/>
    </row>
    <row r="264" spans="1:6">
      <c r="A264" s="4"/>
      <c r="B264" s="1"/>
      <c r="C264" s="1"/>
      <c r="D264" s="1"/>
      <c r="E264" s="1"/>
      <c r="F264" s="1"/>
    </row>
    <row r="265" spans="1:6">
      <c r="A265" s="4"/>
      <c r="B265" s="1"/>
      <c r="C265" s="1"/>
      <c r="D265" s="1"/>
      <c r="E265" s="1"/>
      <c r="F265" s="1"/>
    </row>
    <row r="266" spans="1:6">
      <c r="A266" s="4"/>
      <c r="B266" s="1"/>
      <c r="C266" s="1"/>
      <c r="D266" s="1"/>
      <c r="E266" s="1"/>
      <c r="F266" s="1"/>
    </row>
    <row r="267" spans="1:6">
      <c r="A267" s="4"/>
      <c r="B267" s="1"/>
      <c r="C267" s="1"/>
      <c r="D267" s="1"/>
      <c r="E267" s="1"/>
      <c r="F267" s="1"/>
    </row>
    <row r="268" spans="1:6">
      <c r="A268" s="4"/>
      <c r="B268" s="1"/>
      <c r="C268" s="1"/>
      <c r="D268" s="1"/>
      <c r="E268" s="1"/>
      <c r="F268" s="1"/>
    </row>
    <row r="269" spans="1:6">
      <c r="A269" s="4"/>
      <c r="B269" s="1"/>
      <c r="C269" s="1"/>
      <c r="D269" s="1"/>
      <c r="E269" s="1"/>
      <c r="F269" s="1"/>
    </row>
    <row r="270" spans="1:6">
      <c r="A270" s="4"/>
      <c r="B270" s="1"/>
      <c r="C270" s="1"/>
      <c r="D270" s="1"/>
      <c r="E270" s="1"/>
      <c r="F270" s="1"/>
    </row>
    <row r="271" spans="1:6">
      <c r="A271" s="4"/>
      <c r="B271" s="1"/>
      <c r="C271" s="1"/>
      <c r="D271" s="1"/>
      <c r="E271" s="1"/>
      <c r="F271" s="1"/>
    </row>
    <row r="272" spans="1:6">
      <c r="A272" s="4"/>
      <c r="B272" s="1"/>
      <c r="C272" s="1"/>
      <c r="D272" s="1"/>
      <c r="E272" s="1"/>
      <c r="F272" s="1"/>
    </row>
    <row r="273" spans="1:6">
      <c r="A273" s="4"/>
      <c r="B273" s="1"/>
      <c r="C273" s="1"/>
      <c r="D273" s="1"/>
      <c r="E273" s="1"/>
      <c r="F273" s="1"/>
    </row>
    <row r="274" spans="1:6">
      <c r="A274" s="4"/>
      <c r="B274" s="1"/>
      <c r="C274" s="1"/>
      <c r="D274" s="1"/>
      <c r="E274" s="1"/>
      <c r="F274" s="1"/>
    </row>
    <row r="275" spans="1:6">
      <c r="A275" s="4"/>
      <c r="B275" s="1"/>
      <c r="C275" s="1"/>
      <c r="D275" s="1"/>
      <c r="E275" s="1"/>
      <c r="F275" s="1"/>
    </row>
    <row r="276" spans="1:6">
      <c r="A276" s="4"/>
      <c r="B276" s="1"/>
      <c r="C276" s="1"/>
      <c r="D276" s="1"/>
      <c r="E276" s="1"/>
      <c r="F276" s="1"/>
    </row>
    <row r="277" spans="1:6">
      <c r="A277" s="4"/>
      <c r="B277" s="1"/>
      <c r="C277" s="1"/>
      <c r="D277" s="1"/>
      <c r="E277" s="1"/>
      <c r="F277" s="1"/>
    </row>
    <row r="278" spans="1:6">
      <c r="A278" s="4"/>
      <c r="B278" s="1"/>
      <c r="C278" s="1"/>
      <c r="D278" s="1"/>
      <c r="E278" s="1"/>
      <c r="F278" s="1"/>
    </row>
    <row r="279" spans="1:6">
      <c r="A279" s="4"/>
      <c r="B279" s="1"/>
      <c r="C279" s="1"/>
      <c r="D279" s="1"/>
      <c r="E279" s="1"/>
      <c r="F279" s="1"/>
    </row>
    <row r="280" spans="1:6">
      <c r="A280" s="4"/>
      <c r="B280" s="1"/>
      <c r="C280" s="1"/>
      <c r="D280" s="1"/>
      <c r="E280" s="1"/>
      <c r="F280" s="1"/>
    </row>
    <row r="281" spans="1:6">
      <c r="A281" s="4"/>
      <c r="B281" s="1"/>
      <c r="C281" s="1"/>
      <c r="D281" s="1"/>
      <c r="E281" s="1"/>
      <c r="F281" s="1"/>
    </row>
    <row r="282" spans="1:6">
      <c r="A282" s="4"/>
      <c r="B282" s="1"/>
      <c r="C282" s="1"/>
      <c r="D282" s="1"/>
      <c r="E282" s="1"/>
      <c r="F282" s="1"/>
    </row>
    <row r="283" spans="1:6">
      <c r="A283" s="4"/>
      <c r="B283" s="1"/>
      <c r="C283" s="1"/>
      <c r="D283" s="1"/>
      <c r="E283" s="1"/>
      <c r="F283" s="1"/>
    </row>
    <row r="284" spans="1:6">
      <c r="A284" s="4"/>
      <c r="B284" s="1"/>
      <c r="C284" s="1"/>
      <c r="D284" s="1"/>
      <c r="E284" s="1"/>
      <c r="F284" s="1"/>
    </row>
    <row r="285" spans="1:6">
      <c r="A285" s="4"/>
      <c r="B285" s="1"/>
      <c r="C285" s="1"/>
      <c r="D285" s="1"/>
      <c r="E285" s="1"/>
      <c r="F285" s="1"/>
    </row>
    <row r="286" spans="1:6">
      <c r="A286" s="4"/>
      <c r="B286" s="1"/>
      <c r="C286" s="1"/>
      <c r="D286" s="1"/>
      <c r="E286" s="1"/>
      <c r="F286" s="1"/>
    </row>
    <row r="287" spans="1:6">
      <c r="A287" s="4"/>
      <c r="B287" s="1"/>
      <c r="C287" s="1"/>
      <c r="D287" s="1"/>
      <c r="E287" s="1"/>
      <c r="F287" s="1"/>
    </row>
    <row r="288" spans="1:6">
      <c r="A288" s="4"/>
      <c r="B288" s="1"/>
      <c r="C288" s="1"/>
      <c r="D288" s="1"/>
      <c r="E288" s="1"/>
      <c r="F288" s="1"/>
    </row>
    <row r="289" spans="1:6">
      <c r="A289" s="4"/>
      <c r="B289" s="1"/>
      <c r="C289" s="1"/>
      <c r="D289" s="1"/>
      <c r="E289" s="1"/>
      <c r="F289" s="1"/>
    </row>
    <row r="290" spans="1:6">
      <c r="A290" s="4"/>
      <c r="B290" s="1"/>
      <c r="C290" s="1"/>
      <c r="D290" s="1"/>
      <c r="E290" s="1"/>
      <c r="F290" s="1"/>
    </row>
    <row r="291" spans="1:6">
      <c r="A291" s="4"/>
      <c r="B291" s="1"/>
      <c r="C291" s="1"/>
      <c r="D291" s="1"/>
      <c r="E291" s="1"/>
      <c r="F291" s="1"/>
    </row>
    <row r="292" spans="1:6">
      <c r="A292" s="4"/>
      <c r="B292" s="1"/>
      <c r="C292" s="1"/>
      <c r="D292" s="1"/>
      <c r="E292" s="1"/>
      <c r="F292" s="1"/>
    </row>
    <row r="293" spans="1:6">
      <c r="A293" s="4"/>
      <c r="B293" s="1"/>
      <c r="C293" s="1"/>
      <c r="D293" s="1"/>
      <c r="E293" s="1"/>
      <c r="F293" s="1"/>
    </row>
    <row r="294" spans="1:6">
      <c r="A294" s="4"/>
      <c r="B294" s="1"/>
      <c r="C294" s="1"/>
      <c r="D294" s="1"/>
      <c r="E294" s="1"/>
      <c r="F294" s="1"/>
    </row>
    <row r="295" spans="1:6">
      <c r="A295" s="4"/>
      <c r="B295" s="1"/>
      <c r="C295" s="1"/>
      <c r="D295" s="1"/>
      <c r="E295" s="1"/>
      <c r="F295" s="1"/>
    </row>
    <row r="296" spans="1:6">
      <c r="A296" s="4"/>
      <c r="B296" s="1"/>
      <c r="C296" s="1"/>
      <c r="D296" s="1"/>
      <c r="E296" s="1"/>
      <c r="F296" s="1"/>
    </row>
    <row r="297" spans="1:6">
      <c r="A297" s="4"/>
      <c r="B297" s="1"/>
      <c r="C297" s="1"/>
      <c r="D297" s="1"/>
      <c r="E297" s="1"/>
      <c r="F297" s="1"/>
    </row>
    <row r="298" spans="1:6">
      <c r="A298" s="4"/>
      <c r="B298" s="1"/>
      <c r="C298" s="1"/>
      <c r="D298" s="1"/>
      <c r="E298" s="1"/>
      <c r="F298" s="1"/>
    </row>
    <row r="299" spans="1:6">
      <c r="A299" s="4"/>
      <c r="B299" s="1"/>
      <c r="C299" s="1"/>
      <c r="D299" s="1"/>
      <c r="E299" s="1"/>
      <c r="F299" s="1"/>
    </row>
    <row r="300" spans="1:6">
      <c r="A300" s="4"/>
      <c r="B300" s="1"/>
      <c r="C300" s="1"/>
      <c r="D300" s="1"/>
      <c r="E300" s="1"/>
      <c r="F300" s="1"/>
    </row>
    <row r="301" spans="1:6">
      <c r="A301" s="4"/>
      <c r="B301" s="1"/>
      <c r="C301" s="1"/>
      <c r="D301" s="1"/>
      <c r="E301" s="1"/>
      <c r="F301" s="1"/>
    </row>
    <row r="302" spans="1:6">
      <c r="A302" s="4"/>
      <c r="B302" s="1"/>
      <c r="C302" s="1"/>
      <c r="D302" s="1"/>
      <c r="E302" s="1"/>
      <c r="F302" s="1"/>
    </row>
    <row r="303" spans="1:6">
      <c r="A303" s="4"/>
      <c r="B303" s="1"/>
      <c r="C303" s="1"/>
      <c r="D303" s="1"/>
      <c r="E303" s="1"/>
      <c r="F303" s="1"/>
    </row>
    <row r="304" spans="1:6">
      <c r="A304" s="4"/>
      <c r="B304" s="1"/>
      <c r="C304" s="1"/>
      <c r="D304" s="1"/>
      <c r="E304" s="1"/>
      <c r="F304" s="1"/>
    </row>
    <row r="305" spans="1:6">
      <c r="A305" s="4"/>
      <c r="B305" s="1"/>
      <c r="C305" s="1"/>
      <c r="D305" s="1"/>
      <c r="E305" s="1"/>
      <c r="F305" s="1"/>
    </row>
    <row r="306" spans="1:6">
      <c r="A306" s="4"/>
      <c r="B306" s="1"/>
      <c r="C306" s="1"/>
      <c r="D306" s="1"/>
      <c r="E306" s="1"/>
      <c r="F306" s="1"/>
    </row>
    <row r="307" spans="1:6">
      <c r="A307" s="4"/>
      <c r="B307" s="1"/>
      <c r="C307" s="1"/>
      <c r="D307" s="1"/>
      <c r="E307" s="1"/>
      <c r="F307" s="1"/>
    </row>
    <row r="308" spans="1:6">
      <c r="A308" s="4"/>
      <c r="B308" s="1"/>
      <c r="C308" s="1"/>
      <c r="D308" s="1"/>
      <c r="E308" s="1"/>
      <c r="F308" s="1"/>
    </row>
    <row r="309" spans="1:6">
      <c r="A309" s="4"/>
      <c r="B309" s="1"/>
      <c r="C309" s="1"/>
      <c r="D309" s="1"/>
      <c r="E309" s="1"/>
      <c r="F309" s="1"/>
    </row>
    <row r="310" spans="1:6">
      <c r="A310" s="4"/>
      <c r="B310" s="1"/>
      <c r="C310" s="1"/>
      <c r="D310" s="1"/>
      <c r="E310" s="1"/>
      <c r="F310" s="1"/>
    </row>
    <row r="311" spans="1:6">
      <c r="A311" s="4"/>
      <c r="B311" s="1"/>
      <c r="C311" s="1"/>
      <c r="D311" s="1"/>
      <c r="E311" s="1"/>
      <c r="F311" s="1"/>
    </row>
    <row r="312" spans="1:6">
      <c r="A312" s="4"/>
      <c r="B312" s="1"/>
      <c r="C312" s="1"/>
      <c r="D312" s="1"/>
      <c r="E312" s="1"/>
      <c r="F312" s="1"/>
    </row>
    <row r="313" spans="1:6">
      <c r="A313" s="4"/>
      <c r="B313" s="1"/>
      <c r="C313" s="1"/>
      <c r="D313" s="1"/>
      <c r="E313" s="1"/>
      <c r="F313" s="1"/>
    </row>
    <row r="314" spans="1:6">
      <c r="A314" s="4"/>
      <c r="B314" s="1"/>
      <c r="C314" s="1"/>
      <c r="D314" s="1"/>
      <c r="E314" s="1"/>
      <c r="F314" s="1"/>
    </row>
    <row r="315" spans="1:6">
      <c r="A315" s="4"/>
      <c r="B315" s="1"/>
      <c r="C315" s="1"/>
      <c r="D315" s="1"/>
      <c r="E315" s="1"/>
      <c r="F315" s="1"/>
    </row>
    <row r="316" spans="1:6">
      <c r="A316" s="4"/>
      <c r="B316" s="1"/>
      <c r="C316" s="1"/>
      <c r="D316" s="1"/>
      <c r="E316" s="1"/>
      <c r="F316" s="1"/>
    </row>
    <row r="317" spans="1:6">
      <c r="A317" s="4"/>
      <c r="B317" s="1"/>
      <c r="C317" s="1"/>
      <c r="D317" s="1"/>
      <c r="E317" s="1"/>
      <c r="F317" s="1"/>
    </row>
    <row r="318" spans="1:6">
      <c r="A318" s="4"/>
      <c r="B318" s="1"/>
      <c r="C318" s="1"/>
      <c r="D318" s="1"/>
      <c r="E318" s="1"/>
      <c r="F318" s="1"/>
    </row>
    <row r="319" spans="1:6">
      <c r="A319" s="4"/>
      <c r="B319" s="1"/>
      <c r="C319" s="1"/>
      <c r="D319" s="1"/>
      <c r="E319" s="1"/>
      <c r="F319" s="1"/>
    </row>
    <row r="320" spans="1:6">
      <c r="A320" s="4"/>
      <c r="B320" s="1"/>
      <c r="C320" s="1"/>
      <c r="D320" s="1"/>
      <c r="E320" s="1"/>
      <c r="F320" s="1"/>
    </row>
    <row r="321" spans="1:6">
      <c r="A321" s="4"/>
      <c r="B321" s="1"/>
      <c r="C321" s="1"/>
      <c r="D321" s="1"/>
      <c r="E321" s="1"/>
      <c r="F321" s="1"/>
    </row>
    <row r="322" spans="1:6">
      <c r="A322" s="4"/>
      <c r="B322" s="1"/>
      <c r="C322" s="1"/>
      <c r="D322" s="1"/>
      <c r="E322" s="1"/>
      <c r="F322" s="1"/>
    </row>
    <row r="323" spans="1:6">
      <c r="A323" s="4"/>
      <c r="B323" s="1"/>
      <c r="C323" s="1"/>
      <c r="D323" s="1"/>
      <c r="E323" s="1"/>
      <c r="F323" s="1"/>
    </row>
    <row r="324" spans="1:6">
      <c r="A324" s="4"/>
      <c r="B324" s="1"/>
      <c r="C324" s="1"/>
      <c r="D324" s="1"/>
      <c r="E324" s="1"/>
      <c r="F324" s="1"/>
    </row>
    <row r="325" spans="1:6">
      <c r="A325" s="4"/>
      <c r="B325" s="1"/>
      <c r="C325" s="1"/>
      <c r="D325" s="1"/>
      <c r="E325" s="1"/>
      <c r="F325" s="1"/>
    </row>
    <row r="326" spans="1:6">
      <c r="A326" s="4"/>
      <c r="B326" s="1"/>
      <c r="C326" s="1"/>
      <c r="D326" s="1"/>
      <c r="E326" s="1"/>
      <c r="F326" s="1"/>
    </row>
    <row r="327" spans="1:6">
      <c r="A327" s="4"/>
      <c r="B327" s="1"/>
      <c r="C327" s="1"/>
      <c r="D327" s="1"/>
      <c r="E327" s="1"/>
      <c r="F327" s="1"/>
    </row>
    <row r="328" spans="1:6">
      <c r="A328" s="4"/>
      <c r="B328" s="1"/>
      <c r="C328" s="1"/>
      <c r="D328" s="1"/>
      <c r="E328" s="1"/>
      <c r="F328" s="1"/>
    </row>
    <row r="329" spans="1:6">
      <c r="A329" s="4"/>
      <c r="B329" s="1"/>
      <c r="C329" s="1"/>
      <c r="D329" s="1"/>
      <c r="E329" s="1"/>
      <c r="F329" s="1"/>
    </row>
    <row r="330" spans="1:6">
      <c r="A330" s="4"/>
      <c r="B330" s="1"/>
      <c r="C330" s="1"/>
      <c r="D330" s="1"/>
      <c r="E330" s="1"/>
      <c r="F330" s="1"/>
    </row>
    <row r="331" spans="1:6">
      <c r="A331" s="4"/>
      <c r="B331" s="1"/>
      <c r="C331" s="1"/>
      <c r="D331" s="1"/>
      <c r="E331" s="1"/>
      <c r="F331" s="1"/>
    </row>
    <row r="332" spans="1:6">
      <c r="A332" s="4"/>
      <c r="B332" s="1"/>
      <c r="C332" s="1"/>
      <c r="D332" s="1"/>
      <c r="E332" s="1"/>
      <c r="F332" s="1"/>
    </row>
    <row r="333" spans="1:6">
      <c r="A333" s="4"/>
      <c r="B333" s="1"/>
      <c r="C333" s="1"/>
      <c r="D333" s="1"/>
      <c r="E333" s="1"/>
      <c r="F333" s="1"/>
    </row>
    <row r="334" spans="1:6">
      <c r="A334" s="4"/>
      <c r="B334" s="1"/>
      <c r="C334" s="1"/>
      <c r="D334" s="1"/>
      <c r="E334" s="1"/>
      <c r="F334" s="1"/>
    </row>
    <row r="335" spans="1:6">
      <c r="A335" s="4"/>
      <c r="B335" s="1"/>
      <c r="C335" s="1"/>
      <c r="D335" s="1"/>
      <c r="E335" s="1"/>
      <c r="F335" s="1"/>
    </row>
    <row r="336" spans="1:6">
      <c r="A336" s="4"/>
      <c r="B336" s="1"/>
      <c r="C336" s="1"/>
      <c r="D336" s="1"/>
      <c r="E336" s="1"/>
      <c r="F336" s="1"/>
    </row>
    <row r="337" spans="1:6">
      <c r="A337" s="4"/>
      <c r="B337" s="1"/>
      <c r="C337" s="1"/>
      <c r="D337" s="1"/>
      <c r="E337" s="1"/>
      <c r="F337" s="1"/>
    </row>
    <row r="338" spans="1:6">
      <c r="A338" s="4"/>
      <c r="B338" s="1"/>
      <c r="C338" s="1"/>
      <c r="D338" s="1"/>
      <c r="E338" s="1"/>
      <c r="F338" s="1"/>
    </row>
    <row r="339" spans="1:6">
      <c r="A339" s="4"/>
      <c r="B339" s="1"/>
      <c r="C339" s="1"/>
      <c r="D339" s="1"/>
      <c r="E339" s="1"/>
      <c r="F339" s="1"/>
    </row>
    <row r="340" spans="1:6">
      <c r="A340" s="4"/>
      <c r="B340" s="1"/>
      <c r="C340" s="1"/>
      <c r="D340" s="1"/>
      <c r="E340" s="1"/>
      <c r="F340" s="1"/>
    </row>
    <row r="341" spans="1:6">
      <c r="A341" s="4"/>
      <c r="B341" s="1"/>
      <c r="C341" s="1"/>
      <c r="D341" s="1"/>
      <c r="E341" s="1"/>
      <c r="F341" s="1"/>
    </row>
    <row r="342" spans="1:6">
      <c r="A342" s="4"/>
      <c r="B342" s="1"/>
      <c r="C342" s="1"/>
      <c r="D342" s="1"/>
      <c r="E342" s="1"/>
      <c r="F342" s="1"/>
    </row>
    <row r="343" spans="1:6">
      <c r="A343" s="4"/>
      <c r="B343" s="1"/>
      <c r="C343" s="1"/>
      <c r="D343" s="1"/>
      <c r="E343" s="1"/>
      <c r="F343" s="1"/>
    </row>
    <row r="344" spans="1:6">
      <c r="A344" s="4"/>
      <c r="B344" s="1"/>
      <c r="C344" s="1"/>
      <c r="D344" s="1"/>
      <c r="E344" s="1"/>
      <c r="F344" s="1"/>
    </row>
    <row r="345" spans="1:6">
      <c r="A345" s="4"/>
      <c r="B345" s="1"/>
      <c r="C345" s="1"/>
      <c r="D345" s="1"/>
      <c r="E345" s="1"/>
      <c r="F345" s="1"/>
    </row>
    <row r="346" spans="1:6">
      <c r="A346" s="4"/>
      <c r="B346" s="1"/>
      <c r="C346" s="1"/>
      <c r="D346" s="1"/>
      <c r="E346" s="1"/>
      <c r="F346" s="1"/>
    </row>
    <row r="347" spans="1:6">
      <c r="A347" s="4"/>
      <c r="B347" s="1"/>
      <c r="C347" s="1"/>
      <c r="D347" s="1"/>
      <c r="E347" s="1"/>
      <c r="F347" s="1"/>
    </row>
    <row r="348" spans="1:6">
      <c r="A348" s="4"/>
      <c r="B348" s="1"/>
      <c r="C348" s="1"/>
      <c r="D348" s="1"/>
      <c r="E348" s="1"/>
      <c r="F348" s="1"/>
    </row>
    <row r="349" spans="1:6">
      <c r="A349" s="4"/>
      <c r="B349" s="1"/>
      <c r="C349" s="1"/>
      <c r="D349" s="1"/>
      <c r="E349" s="1"/>
      <c r="F349" s="1"/>
    </row>
    <row r="350" spans="1:6">
      <c r="A350" s="4"/>
      <c r="B350" s="1"/>
      <c r="C350" s="1"/>
      <c r="D350" s="1"/>
      <c r="E350" s="1"/>
      <c r="F350" s="1"/>
    </row>
    <row r="351" spans="1:6">
      <c r="A351" s="4"/>
      <c r="B351" s="1"/>
      <c r="C351" s="1"/>
      <c r="D351" s="1"/>
      <c r="E351" s="1"/>
      <c r="F351" s="1"/>
    </row>
    <row r="352" spans="1:6">
      <c r="A352" s="4"/>
      <c r="B352" s="1"/>
      <c r="C352" s="1"/>
      <c r="D352" s="1"/>
      <c r="E352" s="1"/>
      <c r="F352" s="1"/>
    </row>
    <row r="353" spans="1:6">
      <c r="A353" s="4"/>
      <c r="B353" s="1"/>
      <c r="C353" s="1"/>
      <c r="D353" s="1"/>
      <c r="E353" s="1"/>
      <c r="F353" s="1"/>
    </row>
    <row r="354" spans="1:6">
      <c r="A354" s="4"/>
      <c r="B354" s="1"/>
      <c r="C354" s="1"/>
      <c r="D354" s="1"/>
      <c r="E354" s="1"/>
      <c r="F354" s="1"/>
    </row>
    <row r="355" spans="1:6">
      <c r="A355" s="4"/>
      <c r="B355" s="1"/>
      <c r="C355" s="1"/>
      <c r="D355" s="1"/>
      <c r="E355" s="1"/>
      <c r="F355" s="1"/>
    </row>
    <row r="356" spans="1:6">
      <c r="A356" s="4"/>
      <c r="B356" s="1"/>
      <c r="C356" s="1"/>
      <c r="D356" s="1"/>
      <c r="E356" s="1"/>
      <c r="F356" s="1"/>
    </row>
    <row r="357" spans="1:6">
      <c r="A357" s="4"/>
      <c r="B357" s="1"/>
      <c r="C357" s="1"/>
      <c r="D357" s="1"/>
      <c r="E357" s="1"/>
      <c r="F357" s="1"/>
    </row>
    <row r="358" spans="1:6">
      <c r="A358" s="4"/>
      <c r="B358" s="1"/>
      <c r="C358" s="1"/>
      <c r="D358" s="1"/>
      <c r="E358" s="1"/>
      <c r="F358" s="1"/>
    </row>
    <row r="359" spans="1:6">
      <c r="A359" s="4"/>
      <c r="B359" s="1"/>
      <c r="C359" s="1"/>
      <c r="D359" s="1"/>
      <c r="E359" s="1"/>
      <c r="F359" s="1"/>
    </row>
    <row r="360" spans="1:6">
      <c r="A360" s="4"/>
      <c r="B360" s="1"/>
      <c r="C360" s="1"/>
      <c r="D360" s="1"/>
      <c r="E360" s="1"/>
      <c r="F360" s="1"/>
    </row>
    <row r="361" spans="1:6">
      <c r="A361" s="4"/>
      <c r="B361" s="1"/>
      <c r="C361" s="1"/>
      <c r="D361" s="1"/>
      <c r="E361" s="1"/>
      <c r="F361" s="1"/>
    </row>
    <row r="362" spans="1:6">
      <c r="A362" s="4"/>
      <c r="B362" s="1"/>
      <c r="C362" s="1"/>
      <c r="D362" s="1"/>
      <c r="E362" s="1"/>
      <c r="F362" s="1"/>
    </row>
    <row r="363" spans="1:6">
      <c r="A363" s="4"/>
      <c r="B363" s="1"/>
      <c r="C363" s="1"/>
      <c r="D363" s="1"/>
      <c r="E363" s="1"/>
      <c r="F363" s="1"/>
    </row>
    <row r="364" spans="1:6">
      <c r="A364" s="4"/>
      <c r="B364" s="1"/>
      <c r="C364" s="1"/>
      <c r="D364" s="1"/>
      <c r="E364" s="1"/>
      <c r="F364" s="1"/>
    </row>
    <row r="365" spans="1:6">
      <c r="A365" s="4"/>
      <c r="B365" s="1"/>
      <c r="C365" s="1"/>
      <c r="D365" s="1"/>
      <c r="E365" s="1"/>
      <c r="F365" s="1"/>
    </row>
    <row r="366" spans="1:6">
      <c r="A366" s="4"/>
      <c r="B366" s="1"/>
      <c r="C366" s="1"/>
      <c r="D366" s="1"/>
      <c r="E366" s="1"/>
      <c r="F366" s="1"/>
    </row>
    <row r="367" spans="1:6">
      <c r="A367" s="4"/>
      <c r="B367" s="1"/>
      <c r="C367" s="1"/>
      <c r="D367" s="1"/>
      <c r="E367" s="1"/>
      <c r="F367" s="1"/>
    </row>
    <row r="368" spans="1:6">
      <c r="A368" s="4"/>
      <c r="B368" s="1"/>
      <c r="C368" s="1"/>
      <c r="D368" s="1"/>
      <c r="E368" s="1"/>
      <c r="F368" s="1"/>
    </row>
    <row r="369" spans="1:6">
      <c r="A369" s="4"/>
      <c r="B369" s="1"/>
      <c r="C369" s="1"/>
      <c r="D369" s="1"/>
      <c r="E369" s="1"/>
      <c r="F369" s="1"/>
    </row>
    <row r="370" spans="1:6">
      <c r="A370" s="4"/>
      <c r="B370" s="1"/>
      <c r="C370" s="1"/>
      <c r="D370" s="1"/>
      <c r="E370" s="1"/>
      <c r="F370" s="1"/>
    </row>
    <row r="371" spans="1:6">
      <c r="A371" s="4"/>
      <c r="B371" s="1"/>
      <c r="C371" s="1"/>
      <c r="D371" s="1"/>
      <c r="E371" s="1"/>
      <c r="F371" s="1"/>
    </row>
    <row r="372" spans="1:6">
      <c r="A372" s="4"/>
      <c r="B372" s="1"/>
      <c r="C372" s="1"/>
      <c r="D372" s="1"/>
      <c r="E372" s="1"/>
      <c r="F372" s="1"/>
    </row>
    <row r="373" spans="1:6">
      <c r="A373" s="4"/>
      <c r="B373" s="1"/>
      <c r="C373" s="1"/>
      <c r="D373" s="1"/>
      <c r="E373" s="1"/>
      <c r="F373" s="1"/>
    </row>
    <row r="374" spans="1:6">
      <c r="A374" s="4"/>
      <c r="B374" s="1"/>
      <c r="C374" s="1"/>
      <c r="D374" s="1"/>
      <c r="E374" s="1"/>
      <c r="F374" s="1"/>
    </row>
    <row r="375" spans="1:6">
      <c r="A375" s="4"/>
      <c r="B375" s="1"/>
      <c r="C375" s="1"/>
      <c r="D375" s="1"/>
      <c r="E375" s="1"/>
      <c r="F375" s="1"/>
    </row>
    <row r="376" spans="1:6">
      <c r="A376" s="4"/>
      <c r="B376" s="1"/>
      <c r="C376" s="1"/>
      <c r="D376" s="1"/>
      <c r="E376" s="1"/>
      <c r="F376" s="1"/>
    </row>
    <row r="377" spans="1:6">
      <c r="A377" s="4"/>
      <c r="B377" s="1"/>
      <c r="C377" s="1"/>
      <c r="D377" s="1"/>
      <c r="E377" s="1"/>
      <c r="F377" s="1"/>
    </row>
    <row r="378" spans="1:6">
      <c r="A378" s="4"/>
      <c r="B378" s="1"/>
      <c r="C378" s="1"/>
      <c r="D378" s="1"/>
      <c r="E378" s="1"/>
      <c r="F378" s="1"/>
    </row>
    <row r="379" spans="1:6">
      <c r="A379" s="4"/>
      <c r="B379" s="1"/>
      <c r="C379" s="1"/>
      <c r="D379" s="1"/>
      <c r="E379" s="1"/>
      <c r="F379" s="1"/>
    </row>
    <row r="380" spans="1:6">
      <c r="A380" s="4"/>
      <c r="B380" s="1"/>
      <c r="C380" s="1"/>
      <c r="D380" s="1"/>
      <c r="E380" s="1"/>
      <c r="F380" s="1"/>
    </row>
    <row r="381" spans="1:6">
      <c r="A381" s="4"/>
      <c r="B381" s="1"/>
      <c r="C381" s="1"/>
      <c r="D381" s="1"/>
      <c r="E381" s="1"/>
      <c r="F381" s="1"/>
    </row>
    <row r="382" spans="1:6">
      <c r="A382" s="4"/>
      <c r="B382" s="1"/>
      <c r="C382" s="1"/>
      <c r="D382" s="1"/>
      <c r="E382" s="1"/>
      <c r="F382" s="1"/>
    </row>
    <row r="383" spans="1:6">
      <c r="A383" s="4"/>
      <c r="B383" s="1"/>
      <c r="C383" s="1"/>
      <c r="D383" s="1"/>
      <c r="E383" s="1"/>
      <c r="F383" s="1"/>
    </row>
    <row r="384" spans="1:6">
      <c r="A384" s="4"/>
      <c r="B384" s="1"/>
      <c r="C384" s="1"/>
      <c r="D384" s="1"/>
      <c r="E384" s="1"/>
      <c r="F384" s="1"/>
    </row>
    <row r="385" spans="1:6">
      <c r="A385" s="4"/>
      <c r="B385" s="1"/>
      <c r="C385" s="1"/>
      <c r="D385" s="1"/>
      <c r="E385" s="1"/>
      <c r="F385" s="1"/>
    </row>
    <row r="386" spans="1:6">
      <c r="A386" s="4"/>
      <c r="B386" s="1"/>
      <c r="C386" s="1"/>
      <c r="D386" s="1"/>
      <c r="E386" s="1"/>
      <c r="F386" s="1"/>
    </row>
    <row r="387" spans="1:6">
      <c r="A387" s="4"/>
      <c r="B387" s="1"/>
      <c r="C387" s="1"/>
      <c r="D387" s="1"/>
      <c r="E387" s="1"/>
      <c r="F387" s="1"/>
    </row>
    <row r="388" spans="1:6">
      <c r="A388" s="4"/>
      <c r="B388" s="1"/>
      <c r="C388" s="1"/>
      <c r="D388" s="1"/>
      <c r="E388" s="1"/>
      <c r="F388" s="1"/>
    </row>
    <row r="389" spans="1:6">
      <c r="A389" s="4"/>
      <c r="B389" s="1"/>
      <c r="C389" s="1"/>
      <c r="D389" s="1"/>
      <c r="E389" s="1"/>
      <c r="F389" s="1"/>
    </row>
    <row r="390" spans="1:6">
      <c r="A390" s="4"/>
      <c r="B390" s="1"/>
      <c r="C390" s="1"/>
      <c r="D390" s="1"/>
      <c r="E390" s="1"/>
      <c r="F390" s="1"/>
    </row>
    <row r="391" spans="1:6">
      <c r="A391" s="4"/>
      <c r="B391" s="1"/>
      <c r="C391" s="1"/>
      <c r="D391" s="1"/>
      <c r="E391" s="1"/>
      <c r="F391" s="1"/>
    </row>
    <row r="392" spans="1:6">
      <c r="A392" s="4"/>
      <c r="B392" s="1"/>
      <c r="C392" s="1"/>
      <c r="D392" s="1"/>
      <c r="E392" s="1"/>
      <c r="F392" s="1"/>
    </row>
    <row r="393" spans="1:6">
      <c r="A393" s="4"/>
      <c r="B393" s="1"/>
      <c r="C393" s="1"/>
      <c r="D393" s="1"/>
      <c r="E393" s="1"/>
      <c r="F393" s="1"/>
    </row>
    <row r="394" spans="1:6">
      <c r="A394" s="4"/>
      <c r="B394" s="1"/>
      <c r="C394" s="1"/>
      <c r="D394" s="1"/>
      <c r="E394" s="1"/>
      <c r="F394" s="1"/>
    </row>
    <row r="395" spans="1:6">
      <c r="A395" s="4"/>
      <c r="B395" s="1"/>
      <c r="C395" s="1"/>
      <c r="D395" s="1"/>
      <c r="E395" s="1"/>
      <c r="F395" s="1"/>
    </row>
    <row r="396" spans="1:6">
      <c r="A396" s="4"/>
      <c r="B396" s="1"/>
      <c r="C396" s="1"/>
      <c r="D396" s="1"/>
      <c r="E396" s="1"/>
      <c r="F396" s="1"/>
    </row>
    <row r="397" spans="1:6">
      <c r="A397" s="4"/>
      <c r="B397" s="1"/>
      <c r="C397" s="1"/>
      <c r="D397" s="1"/>
      <c r="E397" s="1"/>
      <c r="F397" s="1"/>
    </row>
    <row r="398" spans="1:6">
      <c r="A398" s="4"/>
      <c r="B398" s="1"/>
      <c r="C398" s="1"/>
      <c r="D398" s="1"/>
      <c r="E398" s="1"/>
      <c r="F398" s="1"/>
    </row>
    <row r="399" spans="1:6">
      <c r="A399" s="4"/>
      <c r="B399" s="1"/>
      <c r="C399" s="1"/>
      <c r="D399" s="1"/>
      <c r="E399" s="1"/>
      <c r="F399" s="1"/>
    </row>
    <row r="400" spans="1:6">
      <c r="A400" s="4"/>
      <c r="B400" s="1"/>
      <c r="C400" s="1"/>
      <c r="D400" s="1"/>
      <c r="E400" s="1"/>
      <c r="F400" s="1"/>
    </row>
    <row r="401" spans="1:6">
      <c r="A401" s="4"/>
      <c r="B401" s="1"/>
      <c r="C401" s="1"/>
      <c r="D401" s="1"/>
      <c r="E401" s="1"/>
      <c r="F401" s="1"/>
    </row>
    <row r="402" spans="1:6">
      <c r="A402" s="4"/>
      <c r="B402" s="1"/>
      <c r="C402" s="1"/>
      <c r="D402" s="1"/>
      <c r="E402" s="1"/>
      <c r="F402" s="1"/>
    </row>
    <row r="403" spans="1:6">
      <c r="A403" s="4"/>
      <c r="B403" s="1"/>
      <c r="C403" s="1"/>
      <c r="D403" s="1"/>
      <c r="E403" s="1"/>
      <c r="F403" s="1"/>
    </row>
    <row r="404" spans="1:6">
      <c r="A404" s="4"/>
      <c r="B404" s="1"/>
      <c r="C404" s="1"/>
      <c r="D404" s="1"/>
      <c r="E404" s="1"/>
      <c r="F404" s="1"/>
    </row>
    <row r="405" spans="1:6">
      <c r="A405" s="4"/>
      <c r="B405" s="1"/>
      <c r="C405" s="1"/>
      <c r="D405" s="1"/>
      <c r="E405" s="1"/>
      <c r="F405" s="1"/>
    </row>
    <row r="406" spans="1:6">
      <c r="A406" s="4"/>
      <c r="B406" s="1"/>
      <c r="C406" s="1"/>
      <c r="D406" s="1"/>
      <c r="E406" s="1"/>
      <c r="F406" s="1"/>
    </row>
    <row r="407" spans="1:6">
      <c r="A407" s="4"/>
      <c r="B407" s="1"/>
      <c r="C407" s="1"/>
      <c r="D407" s="1"/>
      <c r="E407" s="1"/>
      <c r="F407" s="1"/>
    </row>
    <row r="408" spans="1:6">
      <c r="A408" s="4"/>
      <c r="B408" s="1"/>
      <c r="C408" s="1"/>
      <c r="D408" s="1"/>
      <c r="E408" s="1"/>
      <c r="F408" s="1"/>
    </row>
    <row r="409" spans="1:6">
      <c r="A409" s="4"/>
      <c r="B409" s="1"/>
      <c r="C409" s="1"/>
      <c r="D409" s="1"/>
      <c r="E409" s="1"/>
      <c r="F409" s="1"/>
    </row>
    <row r="410" spans="1:6">
      <c r="A410" s="4"/>
      <c r="B410" s="1"/>
      <c r="C410" s="1"/>
      <c r="D410" s="1"/>
      <c r="E410" s="1"/>
      <c r="F410" s="1"/>
    </row>
    <row r="411" spans="1:6">
      <c r="A411" s="4"/>
      <c r="B411" s="1"/>
      <c r="C411" s="1"/>
      <c r="D411" s="1"/>
      <c r="E411" s="1"/>
      <c r="F411" s="1"/>
    </row>
    <row r="412" spans="1:6">
      <c r="A412" s="4"/>
      <c r="B412" s="1"/>
      <c r="C412" s="1"/>
      <c r="D412" s="1"/>
      <c r="E412" s="1"/>
      <c r="F412" s="1"/>
    </row>
    <row r="413" spans="1:6">
      <c r="A413" s="4"/>
      <c r="B413" s="1"/>
      <c r="C413" s="1"/>
      <c r="D413" s="1"/>
      <c r="E413" s="1"/>
      <c r="F413" s="1"/>
    </row>
    <row r="414" spans="1:6">
      <c r="A414" s="4"/>
      <c r="B414" s="1"/>
      <c r="C414" s="1"/>
      <c r="D414" s="1"/>
      <c r="E414" s="1"/>
      <c r="F414" s="1"/>
    </row>
    <row r="415" spans="1:6">
      <c r="A415" s="4"/>
      <c r="B415" s="1"/>
      <c r="C415" s="1"/>
      <c r="D415" s="1"/>
      <c r="E415" s="1"/>
      <c r="F415" s="1"/>
    </row>
    <row r="416" spans="1:6">
      <c r="A416" s="4"/>
      <c r="B416" s="1"/>
      <c r="C416" s="1"/>
      <c r="D416" s="1"/>
      <c r="E416" s="1"/>
      <c r="F416" s="1"/>
    </row>
    <row r="417" spans="1:6">
      <c r="A417" s="4"/>
      <c r="B417" s="1"/>
      <c r="C417" s="1"/>
      <c r="D417" s="1"/>
      <c r="E417" s="1"/>
      <c r="F417" s="1"/>
    </row>
    <row r="418" spans="1:6">
      <c r="A418" s="4"/>
      <c r="B418" s="1"/>
      <c r="C418" s="1"/>
      <c r="D418" s="1"/>
      <c r="E418" s="1"/>
      <c r="F418" s="1"/>
    </row>
    <row r="419" spans="1:6">
      <c r="A419" s="4"/>
      <c r="B419" s="1"/>
      <c r="C419" s="1"/>
      <c r="D419" s="1"/>
      <c r="E419" s="1"/>
      <c r="F419" s="1"/>
    </row>
    <row r="420" spans="1:6">
      <c r="A420" s="4"/>
      <c r="B420" s="1"/>
      <c r="C420" s="1"/>
      <c r="D420" s="1"/>
      <c r="E420" s="1"/>
      <c r="F420" s="1"/>
    </row>
    <row r="421" spans="1:6">
      <c r="A421" s="4"/>
      <c r="B421" s="1"/>
      <c r="C421" s="1"/>
      <c r="D421" s="1"/>
      <c r="E421" s="1"/>
      <c r="F421" s="1"/>
    </row>
    <row r="422" spans="1:6">
      <c r="A422" s="4"/>
      <c r="B422" s="1"/>
      <c r="C422" s="1"/>
      <c r="D422" s="1"/>
      <c r="E422" s="1"/>
      <c r="F422" s="1"/>
    </row>
    <row r="423" spans="1:6">
      <c r="A423" s="4"/>
      <c r="B423" s="1"/>
      <c r="C423" s="1"/>
      <c r="D423" s="1"/>
      <c r="E423" s="1"/>
      <c r="F423" s="1"/>
    </row>
    <row r="424" spans="1:6">
      <c r="A424" s="4"/>
      <c r="B424" s="1"/>
      <c r="C424" s="1"/>
      <c r="D424" s="1"/>
      <c r="E424" s="1"/>
      <c r="F424" s="1"/>
    </row>
    <row r="425" spans="1:6">
      <c r="A425" s="4"/>
      <c r="B425" s="1"/>
      <c r="C425" s="1"/>
      <c r="D425" s="1"/>
      <c r="E425" s="1"/>
      <c r="F425" s="1"/>
    </row>
    <row r="426" spans="1:6">
      <c r="A426" s="4"/>
      <c r="B426" s="1"/>
      <c r="C426" s="1"/>
      <c r="D426" s="1"/>
      <c r="E426" s="1"/>
      <c r="F426" s="1"/>
    </row>
    <row r="427" spans="1:6">
      <c r="A427" s="4"/>
      <c r="B427" s="1"/>
      <c r="C427" s="1"/>
      <c r="D427" s="1"/>
      <c r="E427" s="1"/>
      <c r="F427" s="1"/>
    </row>
    <row r="428" spans="1:6">
      <c r="A428" s="4"/>
      <c r="B428" s="1"/>
      <c r="C428" s="1"/>
      <c r="D428" s="1"/>
      <c r="E428" s="1"/>
      <c r="F428" s="1"/>
    </row>
    <row r="429" spans="1:6">
      <c r="A429" s="4"/>
      <c r="B429" s="1"/>
      <c r="C429" s="1"/>
      <c r="D429" s="1"/>
      <c r="E429" s="1"/>
      <c r="F429" s="1"/>
    </row>
    <row r="430" spans="1:6">
      <c r="A430" s="4"/>
      <c r="B430" s="1"/>
      <c r="C430" s="1"/>
      <c r="D430" s="1"/>
      <c r="E430" s="1"/>
      <c r="F430" s="1"/>
    </row>
    <row r="431" spans="1:6">
      <c r="A431" s="4"/>
      <c r="B431" s="1"/>
      <c r="C431" s="1"/>
      <c r="D431" s="1"/>
      <c r="E431" s="1"/>
      <c r="F431" s="1"/>
    </row>
    <row r="432" spans="1:6">
      <c r="A432" s="4"/>
      <c r="B432" s="1"/>
      <c r="C432" s="1"/>
      <c r="D432" s="1"/>
      <c r="E432" s="1"/>
      <c r="F432" s="1"/>
    </row>
    <row r="433" spans="1:6">
      <c r="A433" s="4"/>
      <c r="B433" s="1"/>
      <c r="C433" s="1"/>
      <c r="D433" s="1"/>
      <c r="E433" s="1"/>
      <c r="F433" s="1"/>
    </row>
    <row r="434" spans="1:6">
      <c r="A434" s="4"/>
      <c r="B434" s="1"/>
      <c r="C434" s="1"/>
      <c r="D434" s="1"/>
      <c r="E434" s="1"/>
      <c r="F434" s="1"/>
    </row>
    <row r="435" spans="1:6">
      <c r="A435" s="4"/>
      <c r="B435" s="1"/>
      <c r="C435" s="1"/>
      <c r="D435" s="1"/>
      <c r="E435" s="1"/>
      <c r="F435" s="1"/>
    </row>
    <row r="436" spans="1:6">
      <c r="A436" s="4"/>
      <c r="B436" s="1"/>
      <c r="C436" s="1"/>
      <c r="D436" s="1"/>
      <c r="E436" s="1"/>
      <c r="F436" s="1"/>
    </row>
    <row r="437" spans="1:6">
      <c r="A437" s="4"/>
      <c r="B437" s="1"/>
      <c r="C437" s="1"/>
      <c r="D437" s="1"/>
      <c r="E437" s="1"/>
      <c r="F437" s="1"/>
    </row>
    <row r="438" spans="1:6">
      <c r="A438" s="4"/>
      <c r="B438" s="1"/>
      <c r="C438" s="1"/>
      <c r="D438" s="1"/>
      <c r="E438" s="1"/>
      <c r="F438" s="1"/>
    </row>
    <row r="439" spans="1:6">
      <c r="A439" s="4"/>
      <c r="B439" s="1"/>
      <c r="C439" s="1"/>
      <c r="D439" s="1"/>
      <c r="E439" s="1"/>
      <c r="F439" s="1"/>
    </row>
    <row r="440" spans="1:6">
      <c r="A440" s="4"/>
      <c r="B440" s="1"/>
      <c r="C440" s="1"/>
      <c r="D440" s="1"/>
      <c r="E440" s="1"/>
      <c r="F440" s="1"/>
    </row>
    <row r="441" spans="1:6">
      <c r="A441" s="4"/>
      <c r="B441" s="1"/>
      <c r="C441" s="1"/>
      <c r="D441" s="1"/>
      <c r="E441" s="1"/>
      <c r="F441" s="1"/>
    </row>
    <row r="442" spans="1:6">
      <c r="A442" s="4"/>
      <c r="B442" s="1"/>
      <c r="C442" s="1"/>
      <c r="D442" s="1"/>
      <c r="E442" s="1"/>
      <c r="F442" s="1"/>
    </row>
    <row r="443" spans="1:6">
      <c r="A443" s="4"/>
      <c r="B443" s="1"/>
      <c r="C443" s="1"/>
      <c r="D443" s="1"/>
      <c r="E443" s="1"/>
      <c r="F443" s="1"/>
    </row>
    <row r="444" spans="1:6">
      <c r="A444" s="4"/>
      <c r="B444" s="1"/>
      <c r="C444" s="1"/>
      <c r="D444" s="1"/>
      <c r="E444" s="1"/>
      <c r="F444" s="1"/>
    </row>
    <row r="445" spans="1:6">
      <c r="A445" s="4"/>
      <c r="B445" s="1"/>
      <c r="C445" s="1"/>
      <c r="D445" s="1"/>
      <c r="E445" s="1"/>
      <c r="F445" s="1"/>
    </row>
    <row r="446" spans="1:6">
      <c r="A446" s="4"/>
      <c r="B446" s="1"/>
      <c r="C446" s="1"/>
      <c r="D446" s="1"/>
      <c r="E446" s="1"/>
      <c r="F446" s="1"/>
    </row>
    <row r="447" spans="1:6">
      <c r="A447" s="4"/>
      <c r="B447" s="1"/>
      <c r="C447" s="1"/>
      <c r="D447" s="1"/>
      <c r="E447" s="1"/>
      <c r="F447" s="1"/>
    </row>
    <row r="448" spans="1:6">
      <c r="A448" s="4"/>
      <c r="B448" s="1"/>
      <c r="C448" s="1"/>
      <c r="D448" s="1"/>
      <c r="E448" s="1"/>
      <c r="F448" s="1"/>
    </row>
    <row r="449" spans="1:6">
      <c r="A449" s="4"/>
      <c r="B449" s="1"/>
      <c r="C449" s="1"/>
      <c r="D449" s="1"/>
      <c r="E449" s="1"/>
      <c r="F449" s="1"/>
    </row>
    <row r="450" spans="1:6">
      <c r="A450" s="4"/>
      <c r="B450" s="1"/>
      <c r="C450" s="1"/>
      <c r="D450" s="1"/>
      <c r="E450" s="1"/>
      <c r="F450" s="1"/>
    </row>
    <row r="451" spans="1:6">
      <c r="A451" s="4"/>
      <c r="B451" s="1"/>
      <c r="C451" s="1"/>
      <c r="D451" s="1"/>
      <c r="E451" s="1"/>
      <c r="F451" s="1"/>
    </row>
    <row r="452" spans="1:6">
      <c r="A452" s="4"/>
      <c r="B452" s="1"/>
      <c r="C452" s="1"/>
      <c r="D452" s="1"/>
      <c r="E452" s="1"/>
      <c r="F452" s="1"/>
    </row>
    <row r="453" spans="1:6">
      <c r="A453" s="4"/>
      <c r="B453" s="1"/>
      <c r="C453" s="1"/>
      <c r="D453" s="1"/>
      <c r="E453" s="1"/>
      <c r="F453" s="1"/>
    </row>
    <row r="454" spans="1:6">
      <c r="A454" s="4"/>
      <c r="B454" s="1"/>
      <c r="C454" s="1"/>
      <c r="D454" s="1"/>
      <c r="E454" s="1"/>
      <c r="F454" s="1"/>
    </row>
    <row r="455" spans="1:6">
      <c r="A455" s="4"/>
      <c r="B455" s="1"/>
      <c r="C455" s="1"/>
      <c r="D455" s="1"/>
      <c r="E455" s="1"/>
      <c r="F455" s="1"/>
    </row>
    <row r="456" spans="1:6">
      <c r="A456" s="4"/>
      <c r="B456" s="1"/>
      <c r="C456" s="1"/>
      <c r="D456" s="1"/>
      <c r="E456" s="1"/>
      <c r="F456" s="1"/>
    </row>
    <row r="457" spans="1:6">
      <c r="A457" s="4"/>
      <c r="B457" s="1"/>
      <c r="C457" s="1"/>
      <c r="D457" s="1"/>
      <c r="E457" s="1"/>
      <c r="F457" s="1"/>
    </row>
    <row r="458" spans="1:6">
      <c r="A458" s="4"/>
      <c r="B458" s="1"/>
      <c r="C458" s="1"/>
      <c r="D458" s="1"/>
      <c r="E458" s="1"/>
      <c r="F458" s="1"/>
    </row>
    <row r="459" spans="1:6">
      <c r="A459" s="4"/>
      <c r="B459" s="1"/>
      <c r="C459" s="1"/>
      <c r="D459" s="1"/>
      <c r="E459" s="1"/>
      <c r="F459" s="1"/>
    </row>
    <row r="460" spans="1:6">
      <c r="A460" s="4"/>
      <c r="B460" s="1"/>
      <c r="C460" s="1"/>
      <c r="D460" s="1"/>
      <c r="E460" s="1"/>
      <c r="F460" s="1"/>
    </row>
    <row r="461" spans="1:6">
      <c r="A461" s="4"/>
      <c r="B461" s="1"/>
      <c r="C461" s="1"/>
      <c r="D461" s="1"/>
      <c r="E461" s="1"/>
      <c r="F461" s="1"/>
    </row>
    <row r="462" spans="1:6">
      <c r="A462" s="4"/>
      <c r="B462" s="1"/>
      <c r="C462" s="1"/>
      <c r="D462" s="1"/>
      <c r="E462" s="1"/>
      <c r="F462" s="1"/>
    </row>
    <row r="463" spans="1:6">
      <c r="A463" s="4"/>
      <c r="B463" s="1"/>
      <c r="C463" s="1"/>
      <c r="D463" s="1"/>
      <c r="E463" s="1"/>
      <c r="F463" s="1"/>
    </row>
    <row r="464" spans="1:6">
      <c r="A464" s="4"/>
      <c r="B464" s="1"/>
      <c r="C464" s="1"/>
      <c r="D464" s="1"/>
      <c r="E464" s="1"/>
      <c r="F464" s="1"/>
    </row>
    <row r="465" spans="1:6">
      <c r="A465" s="4"/>
      <c r="B465" s="1"/>
      <c r="C465" s="1"/>
      <c r="D465" s="1"/>
      <c r="E465" s="1"/>
      <c r="F465" s="1"/>
    </row>
    <row r="466" spans="1:6">
      <c r="A466" s="4"/>
      <c r="B466" s="1"/>
      <c r="C466" s="1"/>
      <c r="D466" s="1"/>
      <c r="E466" s="1"/>
      <c r="F466" s="1"/>
    </row>
    <row r="467" spans="1:6">
      <c r="A467" s="4"/>
      <c r="B467" s="1"/>
      <c r="C467" s="1"/>
      <c r="D467" s="1"/>
      <c r="E467" s="1"/>
      <c r="F467" s="1"/>
    </row>
    <row r="468" spans="1:6">
      <c r="A468" s="4"/>
      <c r="B468" s="1"/>
      <c r="C468" s="1"/>
      <c r="D468" s="1"/>
      <c r="E468" s="1"/>
      <c r="F468" s="1"/>
    </row>
    <row r="469" spans="1:6">
      <c r="A469" s="4"/>
      <c r="B469" s="1"/>
      <c r="C469" s="1"/>
      <c r="D469" s="1"/>
      <c r="E469" s="1"/>
      <c r="F469" s="1"/>
    </row>
    <row r="470" spans="1:6">
      <c r="A470" s="4"/>
      <c r="B470" s="1"/>
      <c r="C470" s="1"/>
      <c r="D470" s="1"/>
      <c r="E470" s="1"/>
      <c r="F470" s="1"/>
    </row>
    <row r="471" spans="1:6">
      <c r="A471" s="4"/>
      <c r="B471" s="1"/>
      <c r="C471" s="1"/>
      <c r="D471" s="1"/>
      <c r="E471" s="1"/>
      <c r="F471" s="1"/>
    </row>
    <row r="472" spans="1:6">
      <c r="A472" s="4"/>
      <c r="B472" s="1"/>
      <c r="C472" s="1"/>
      <c r="D472" s="1"/>
      <c r="E472" s="1"/>
      <c r="F472" s="1"/>
    </row>
    <row r="473" spans="1:6">
      <c r="A473" s="4"/>
      <c r="B473" s="1"/>
      <c r="C473" s="1"/>
      <c r="D473" s="1"/>
      <c r="E473" s="1"/>
      <c r="F473" s="1"/>
    </row>
    <row r="474" spans="1:6">
      <c r="A474" s="4"/>
      <c r="B474" s="1"/>
      <c r="C474" s="1"/>
      <c r="D474" s="1"/>
      <c r="E474" s="1"/>
      <c r="F474" s="1"/>
    </row>
    <row r="475" spans="1:6">
      <c r="A475" s="4"/>
      <c r="B475" s="1"/>
      <c r="C475" s="1"/>
      <c r="D475" s="1"/>
      <c r="E475" s="1"/>
      <c r="F475" s="1"/>
    </row>
    <row r="476" spans="1:6">
      <c r="A476" s="4"/>
      <c r="B476" s="1"/>
      <c r="C476" s="1"/>
      <c r="D476" s="1"/>
      <c r="E476" s="1"/>
      <c r="F476" s="1"/>
    </row>
    <row r="477" spans="1:6">
      <c r="A477" s="4"/>
      <c r="B477" s="1"/>
      <c r="C477" s="1"/>
      <c r="D477" s="1"/>
      <c r="E477" s="1"/>
      <c r="F477" s="1"/>
    </row>
    <row r="478" spans="1:6">
      <c r="A478" s="4"/>
      <c r="B478" s="1"/>
      <c r="C478" s="1"/>
      <c r="D478" s="1"/>
      <c r="E478" s="1"/>
      <c r="F478" s="1"/>
    </row>
    <row r="479" spans="1:6">
      <c r="A479" s="4"/>
      <c r="B479" s="1"/>
      <c r="C479" s="1"/>
      <c r="D479" s="1"/>
      <c r="E479" s="1"/>
      <c r="F479" s="1"/>
    </row>
  </sheetData>
  <mergeCells count="37">
    <mergeCell ref="G10:G11"/>
    <mergeCell ref="B99:C99"/>
    <mergeCell ref="F99:G99"/>
    <mergeCell ref="B55:F55"/>
    <mergeCell ref="B43:D43"/>
    <mergeCell ref="C76:C77"/>
    <mergeCell ref="B71:F71"/>
    <mergeCell ref="B75:F75"/>
    <mergeCell ref="B78:F78"/>
    <mergeCell ref="B83:F83"/>
    <mergeCell ref="B102:C102"/>
    <mergeCell ref="H4:H5"/>
    <mergeCell ref="A2:H2"/>
    <mergeCell ref="F4:F5"/>
    <mergeCell ref="B81:F81"/>
    <mergeCell ref="B8:E8"/>
    <mergeCell ref="B9:F9"/>
    <mergeCell ref="B53:F53"/>
    <mergeCell ref="C4:C5"/>
    <mergeCell ref="G4:G5"/>
    <mergeCell ref="C91:C96"/>
    <mergeCell ref="E4:E5"/>
    <mergeCell ref="B4:B5"/>
    <mergeCell ref="B90:F90"/>
    <mergeCell ref="B87:F87"/>
    <mergeCell ref="H10:H11"/>
    <mergeCell ref="D4:D5"/>
    <mergeCell ref="A4:A5"/>
    <mergeCell ref="B30:F30"/>
    <mergeCell ref="A7:D7"/>
    <mergeCell ref="B101:C101"/>
    <mergeCell ref="A10:A11"/>
    <mergeCell ref="B10:B11"/>
    <mergeCell ref="C10:C11"/>
    <mergeCell ref="D10:D11"/>
    <mergeCell ref="E10:E11"/>
    <mergeCell ref="F10:F11"/>
  </mergeCells>
  <phoneticPr fontId="11" type="noConversion"/>
  <pageMargins left="0.11811023622047245" right="0.11811023622047245" top="0.15748031496062992" bottom="0.15748031496062992" header="0.31496062992125984" footer="0.31496062992125984"/>
  <pageSetup paperSize="9" scale="60" fitToHeight="0" orientation="landscape" r:id="rId1"/>
  <rowBreaks count="3" manualBreakCount="3">
    <brk id="69" max="7" man="1"/>
    <brk id="74" max="7" man="1"/>
    <brk id="77"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ОТЧЕТ</vt:lpstr>
      <vt:lpstr>ОТЧЕТ!Заголовки_для_печати</vt:lpstr>
      <vt:lpstr>ОТЧЕТ!Область_печати</vt:lpstr>
    </vt:vector>
  </TitlesOfParts>
  <Company>ГФУ</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31126</dc:creator>
  <cp:lastModifiedBy>Марина А. Богославская</cp:lastModifiedBy>
  <cp:lastPrinted>2022-01-19T09:19:43Z</cp:lastPrinted>
  <dcterms:created xsi:type="dcterms:W3CDTF">2014-07-14T03:40:05Z</dcterms:created>
  <dcterms:modified xsi:type="dcterms:W3CDTF">2022-01-19T09:19:47Z</dcterms:modified>
</cp:coreProperties>
</file>