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53" i="1"/>
  <c r="E55"/>
  <c r="E49" l="1"/>
  <c r="E35" l="1"/>
  <c r="E23"/>
  <c r="E22"/>
  <c r="E21"/>
  <c r="E19"/>
  <c r="E17" l="1"/>
  <c r="E15" s="1"/>
  <c r="E31"/>
  <c r="E69"/>
  <c r="E61"/>
  <c r="E65"/>
  <c r="E75" l="1"/>
  <c r="E59" s="1"/>
  <c r="E14" s="1"/>
  <c r="E9" l="1"/>
  <c r="E7"/>
  <c r="E6" l="1"/>
</calcChain>
</file>

<file path=xl/sharedStrings.xml><?xml version="1.0" encoding="utf-8"?>
<sst xmlns="http://schemas.openxmlformats.org/spreadsheetml/2006/main" count="127" uniqueCount="64">
  <si>
    <t>Доходы</t>
  </si>
  <si>
    <t>тыс. руб.</t>
  </si>
  <si>
    <t>Расходы</t>
  </si>
  <si>
    <t>на  2022 год</t>
  </si>
  <si>
    <t>Расходная  часть  бюджета  г.Дивногорска  на  2022  год увеличивается   на</t>
  </si>
  <si>
    <t>Доходная  часть  бюджета  г.Дивногорска  на  2022  год увеличивается   на</t>
  </si>
  <si>
    <t>Налоговые и неналоговые доходы увеличиваются на</t>
  </si>
  <si>
    <t>в том числе:</t>
  </si>
  <si>
    <t>(КЦСР</t>
  </si>
  <si>
    <t>Отдел образования</t>
  </si>
  <si>
    <t xml:space="preserve">Субвенции увеличиваются на </t>
  </si>
  <si>
    <t>Увеличение  ассигнований  за  счет  субвенций составляет</t>
  </si>
  <si>
    <t>Администрация города</t>
  </si>
  <si>
    <t>О120074090)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</si>
  <si>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образовательными стандартами,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</si>
  <si>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Иные межбюджетные трансферты увеличиваются на</t>
  </si>
  <si>
    <t>МКУ "УСГХ"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</si>
  <si>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</si>
  <si>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О810075710)</t>
  </si>
  <si>
    <t xml:space="preserve">Субсидии увеличиваются на </t>
  </si>
  <si>
    <t>Отдел культуры</t>
  </si>
  <si>
    <t>Расходы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«Поддержка искусства и народного творчества» муниципальной программы «Культура муниципального образования город Дивногорск»</t>
  </si>
  <si>
    <t>О320074760)</t>
  </si>
  <si>
    <t>Расходы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</si>
  <si>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О110074080)</t>
  </si>
  <si>
    <t>Расходы на реализацию инвестиционных проектов субъектами малого и среднего предпринимательства в приоритетных отраслях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</si>
  <si>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О620076610)</t>
  </si>
  <si>
    <t>Отдел физической культуры</t>
  </si>
  <si>
    <t>Прочие безвозмездные поступления уменьшаются на</t>
  </si>
  <si>
    <t>Расходы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метра,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</si>
  <si>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О530076030)</t>
  </si>
  <si>
    <t>29 июня 2022</t>
  </si>
  <si>
    <r>
      <rPr>
        <b/>
        <u/>
        <sz val="14"/>
        <color theme="1"/>
        <rFont val="Times New Roman"/>
        <family val="1"/>
        <charset val="204"/>
      </rPr>
      <t>Пояснительная  записка</t>
    </r>
    <r>
      <rPr>
        <sz val="14"/>
        <color theme="1"/>
        <rFont val="Times New Roman"/>
        <family val="1"/>
        <charset val="204"/>
      </rPr>
      <t xml:space="preserve"> 
к  Решению  городского  Совета  депутатов
о  корректировке № 7 бюджета  г.Дивногорска</t>
    </r>
  </si>
  <si>
    <t>8210075140)</t>
  </si>
  <si>
    <t>Расходы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органа исполнительной власти</t>
  </si>
  <si>
    <t>О340075190)</t>
  </si>
  <si>
    <t>Расходы 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</si>
  <si>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учреждений,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</si>
  <si>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О120075640)</t>
  </si>
  <si>
    <t>О702</t>
  </si>
  <si>
    <t>О703</t>
  </si>
  <si>
    <t>82100760440)</t>
  </si>
  <si>
    <t>Расходы на 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органа исполнительной власти</t>
  </si>
  <si>
    <t>8210002890)</t>
  </si>
  <si>
    <t>Расходы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органа исполнительной власти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</si>
  <si>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непрограммных расходов органа исполнительной власти</t>
  </si>
  <si>
    <t>8210075870)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</si>
  <si>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органа исполнительной власти</t>
  </si>
  <si>
    <t>8210078460)</t>
  </si>
  <si>
    <t>Расходы на 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выполнением» в рамках непрограммных расходов органа исполнительной власти</t>
  </si>
  <si>
    <t>8210074290)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</si>
  <si>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</si>
  <si>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О140075520)</t>
  </si>
  <si>
    <t>Расходы на осуществление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</si>
  <si>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О110075880)</t>
  </si>
  <si>
    <t>Расходы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</si>
  <si>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О810075180)</t>
  </si>
  <si>
    <t>Увеличение  ассигнований  за  счет  иных межбюджетных трансфертов составляет</t>
  </si>
  <si>
    <t>Расходы на поддержку физкультурно-спортивных клубов по месту жительства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</si>
  <si>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О410074180)</t>
  </si>
  <si>
    <t>Увеличение  ассигнований  за  счет  субсидий составляет</t>
  </si>
  <si>
    <t>О410074370)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</si>
  <si>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</si>
  <si>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Распределение расходов за счет налоговых и неналоговых расходов в сумме 306,5 тыс. рублей приведено в таблице.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</si>
</sst>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\ _₽_-;\-* #,##0.0\ _₽_-;_-* &quot;-&quot;??\ _₽_-;_-@_-"/>
    <numFmt numFmtId="165" formatCode="_-* #,##0\ _₽_-;\-* #,##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 val="singleAccounting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6" fillId="0" borderId="0" xfId="0" applyFont="1" applyBorder="1"/>
    <xf numFmtId="0" fontId="2" fillId="0" borderId="0" xfId="0" applyFont="1" applyBorder="1"/>
    <xf numFmtId="164" fontId="2" fillId="0" borderId="0" xfId="1" applyNumberFormat="1" applyFont="1" applyBorder="1" applyAlignment="1"/>
    <xf numFmtId="0" fontId="2" fillId="0" borderId="0" xfId="0" applyFont="1" applyBorder="1" applyAlignment="1"/>
    <xf numFmtId="164" fontId="9" fillId="0" borderId="0" xfId="1" applyNumberFormat="1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7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64" fontId="2" fillId="0" borderId="0" xfId="1" applyNumberFormat="1" applyFont="1" applyFill="1" applyBorder="1" applyAlignment="1"/>
    <xf numFmtId="0" fontId="2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164" fontId="9" fillId="0" borderId="0" xfId="1" applyNumberFormat="1" applyFont="1" applyBorder="1" applyAlignment="1"/>
    <xf numFmtId="0" fontId="2" fillId="0" borderId="0" xfId="0" applyFont="1" applyBorder="1" applyAlignment="1">
      <alignment horizontal="left"/>
    </xf>
    <xf numFmtId="165" fontId="2" fillId="0" borderId="0" xfId="1" applyNumberFormat="1" applyFont="1" applyBorder="1" applyAlignment="1"/>
    <xf numFmtId="0" fontId="5" fillId="0" borderId="0" xfId="0" applyFont="1" applyBorder="1"/>
    <xf numFmtId="0" fontId="7" fillId="0" borderId="0" xfId="0" applyFont="1" applyBorder="1" applyAlignment="1">
      <alignment horizontal="right"/>
    </xf>
    <xf numFmtId="164" fontId="6" fillId="0" borderId="0" xfId="1" applyNumberFormat="1" applyFont="1" applyBorder="1" applyAlignment="1"/>
    <xf numFmtId="0" fontId="5" fillId="0" borderId="0" xfId="0" applyFont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 wrapText="1"/>
    </xf>
    <xf numFmtId="164" fontId="5" fillId="0" borderId="0" xfId="1" applyNumberFormat="1" applyFont="1" applyBorder="1" applyAlignment="1"/>
    <xf numFmtId="164" fontId="2" fillId="0" borderId="0" xfId="1" applyNumberFormat="1" applyFont="1" applyBorder="1" applyAlignment="1">
      <alignment horizontal="left"/>
    </xf>
    <xf numFmtId="0" fontId="10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12" fillId="0" borderId="0" xfId="0" applyFont="1" applyBorder="1"/>
    <xf numFmtId="164" fontId="12" fillId="0" borderId="0" xfId="1" applyNumberFormat="1" applyFont="1" applyBorder="1" applyAlignment="1"/>
    <xf numFmtId="0" fontId="1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17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2"/>
  <sheetViews>
    <sheetView tabSelected="1" topLeftCell="A66" workbookViewId="0">
      <selection activeCell="B96" sqref="B96"/>
    </sheetView>
  </sheetViews>
  <sheetFormatPr defaultRowHeight="15"/>
  <cols>
    <col min="1" max="1" width="3.85546875" customWidth="1"/>
    <col min="2" max="2" width="43" customWidth="1"/>
    <col min="3" max="3" width="7.42578125" customWidth="1"/>
    <col min="4" max="4" width="10.140625" customWidth="1"/>
    <col min="5" max="5" width="13" customWidth="1"/>
    <col min="6" max="6" width="9.7109375" customWidth="1"/>
  </cols>
  <sheetData>
    <row r="1" spans="1:6" ht="18.75">
      <c r="A1" s="54" t="s">
        <v>31</v>
      </c>
      <c r="B1" s="55"/>
      <c r="C1" s="1"/>
      <c r="D1" s="1"/>
      <c r="E1" s="1"/>
      <c r="F1" s="1"/>
    </row>
    <row r="2" spans="1:6" ht="59.25" customHeight="1">
      <c r="A2" s="57" t="s">
        <v>32</v>
      </c>
      <c r="B2" s="58"/>
      <c r="C2" s="58"/>
      <c r="D2" s="58"/>
      <c r="E2" s="58"/>
      <c r="F2" s="58"/>
    </row>
    <row r="3" spans="1:6" ht="16.5" customHeight="1">
      <c r="A3" s="59" t="s">
        <v>3</v>
      </c>
      <c r="B3" s="59"/>
      <c r="C3" s="59"/>
      <c r="D3" s="59"/>
      <c r="E3" s="59"/>
      <c r="F3" s="59"/>
    </row>
    <row r="4" spans="1:6" ht="10.5" customHeight="1">
      <c r="A4" s="1"/>
      <c r="B4" s="1"/>
      <c r="C4" s="1"/>
      <c r="D4" s="1"/>
      <c r="E4" s="1"/>
      <c r="F4" s="1"/>
    </row>
    <row r="5" spans="1:6" ht="18.75">
      <c r="A5" s="51" t="s">
        <v>0</v>
      </c>
      <c r="B5" s="56"/>
      <c r="C5" s="56"/>
      <c r="D5" s="56"/>
      <c r="E5" s="56"/>
      <c r="F5" s="56"/>
    </row>
    <row r="6" spans="1:6" ht="44.25" customHeight="1">
      <c r="A6" s="52" t="s">
        <v>5</v>
      </c>
      <c r="B6" s="50"/>
      <c r="C6" s="50"/>
      <c r="D6" s="50"/>
      <c r="E6" s="6">
        <f>E10+E8-E11+E7+E9</f>
        <v>31125.486999999997</v>
      </c>
      <c r="F6" s="7" t="s">
        <v>1</v>
      </c>
    </row>
    <row r="7" spans="1:6" ht="21" customHeight="1">
      <c r="A7" s="24"/>
      <c r="B7" s="25" t="s">
        <v>10</v>
      </c>
      <c r="C7" s="25"/>
      <c r="D7" s="25"/>
      <c r="E7" s="28">
        <f>E15</f>
        <v>25107.886999999999</v>
      </c>
      <c r="F7" s="25" t="s">
        <v>1</v>
      </c>
    </row>
    <row r="8" spans="1:6" ht="25.5" customHeight="1">
      <c r="A8" s="14"/>
      <c r="B8" s="32" t="s">
        <v>19</v>
      </c>
      <c r="C8" s="15"/>
      <c r="D8" s="15"/>
      <c r="E8" s="12">
        <v>4750</v>
      </c>
      <c r="F8" s="13" t="s">
        <v>1</v>
      </c>
    </row>
    <row r="9" spans="1:6" ht="18.75" customHeight="1">
      <c r="A9" s="24"/>
      <c r="B9" s="48" t="s">
        <v>15</v>
      </c>
      <c r="C9" s="48"/>
      <c r="D9" s="48"/>
      <c r="E9" s="12">
        <f>E59</f>
        <v>961.1</v>
      </c>
      <c r="F9" s="25" t="s">
        <v>1</v>
      </c>
    </row>
    <row r="10" spans="1:6" ht="22.5" customHeight="1">
      <c r="A10" s="2"/>
      <c r="B10" s="3" t="s">
        <v>6</v>
      </c>
      <c r="C10" s="3"/>
      <c r="D10" s="3"/>
      <c r="E10" s="12">
        <v>306.5</v>
      </c>
      <c r="F10" s="13" t="s">
        <v>1</v>
      </c>
    </row>
    <row r="11" spans="1:6" ht="21" hidden="1" customHeight="1">
      <c r="A11" s="2"/>
      <c r="B11" s="48" t="s">
        <v>28</v>
      </c>
      <c r="C11" s="48"/>
      <c r="D11" s="48"/>
      <c r="E11" s="12"/>
      <c r="F11" s="18" t="s">
        <v>1</v>
      </c>
    </row>
    <row r="12" spans="1:6" ht="15.75">
      <c r="A12" s="3"/>
      <c r="B12" s="10"/>
      <c r="C12" s="10"/>
      <c r="D12" s="10"/>
      <c r="E12" s="4"/>
      <c r="F12" s="9"/>
    </row>
    <row r="13" spans="1:6" ht="18.75">
      <c r="A13" s="51" t="s">
        <v>2</v>
      </c>
      <c r="B13" s="51"/>
      <c r="C13" s="51"/>
      <c r="D13" s="51"/>
      <c r="E13" s="51"/>
      <c r="F13" s="51"/>
    </row>
    <row r="14" spans="1:6" ht="37.5" customHeight="1">
      <c r="A14" s="52" t="s">
        <v>4</v>
      </c>
      <c r="B14" s="52"/>
      <c r="C14" s="52"/>
      <c r="D14" s="52"/>
      <c r="E14" s="6">
        <f>E10+E59+E15-E11+E53</f>
        <v>31125.486999999997</v>
      </c>
      <c r="F14" s="7" t="s">
        <v>1</v>
      </c>
    </row>
    <row r="15" spans="1:6" ht="37.5" customHeight="1">
      <c r="A15" s="50" t="s">
        <v>11</v>
      </c>
      <c r="B15" s="50"/>
      <c r="C15" s="50"/>
      <c r="D15" s="50"/>
      <c r="E15" s="17">
        <f>E17+E35+E31+E49</f>
        <v>25107.886999999999</v>
      </c>
      <c r="F15" s="7" t="s">
        <v>1</v>
      </c>
    </row>
    <row r="16" spans="1:6" ht="16.5" customHeight="1">
      <c r="A16" s="3"/>
      <c r="B16" s="48" t="s">
        <v>7</v>
      </c>
      <c r="C16" s="48"/>
      <c r="D16" s="48"/>
      <c r="E16" s="19"/>
      <c r="F16" s="5"/>
    </row>
    <row r="17" spans="1:6" ht="30" customHeight="1">
      <c r="A17" s="20" t="s">
        <v>9</v>
      </c>
      <c r="B17" s="3"/>
      <c r="C17" s="8"/>
      <c r="D17" s="21"/>
      <c r="E17" s="22">
        <f>E19+E25+E29+E21+E27</f>
        <v>24971.728999999999</v>
      </c>
      <c r="F17" s="7" t="s">
        <v>1</v>
      </c>
    </row>
    <row r="18" spans="1:6" ht="162" customHeight="1">
      <c r="A18" s="3"/>
      <c r="B18" s="49" t="s">
        <v>14</v>
      </c>
      <c r="C18" s="49"/>
      <c r="D18" s="49"/>
      <c r="E18" s="49"/>
      <c r="F18" s="49"/>
    </row>
    <row r="19" spans="1:6" ht="20.25" customHeight="1">
      <c r="A19" s="24"/>
      <c r="B19" s="24"/>
      <c r="C19" s="8" t="s">
        <v>8</v>
      </c>
      <c r="D19" s="8" t="s">
        <v>13</v>
      </c>
      <c r="E19" s="4">
        <f>2125.932</f>
        <v>2125.9319999999998</v>
      </c>
      <c r="F19" s="30" t="s">
        <v>1</v>
      </c>
    </row>
    <row r="20" spans="1:6" ht="152.25" customHeight="1">
      <c r="A20" s="40"/>
      <c r="B20" s="49" t="s">
        <v>37</v>
      </c>
      <c r="C20" s="49"/>
      <c r="D20" s="49"/>
      <c r="E20" s="49"/>
      <c r="F20" s="49"/>
    </row>
    <row r="21" spans="1:6" ht="20.25" customHeight="1">
      <c r="A21" s="40"/>
      <c r="B21" s="40"/>
      <c r="C21" s="8" t="s">
        <v>8</v>
      </c>
      <c r="D21" s="8" t="s">
        <v>38</v>
      </c>
      <c r="E21" s="4">
        <f>12392.412+3659.255</f>
        <v>16051.667000000001</v>
      </c>
      <c r="F21" s="39" t="s">
        <v>1</v>
      </c>
    </row>
    <row r="22" spans="1:6" ht="20.25" customHeight="1">
      <c r="A22" s="40"/>
      <c r="B22" s="40"/>
      <c r="C22" s="8"/>
      <c r="D22" s="43" t="s">
        <v>39</v>
      </c>
      <c r="E22" s="44">
        <f>3659.255</f>
        <v>3659.2550000000001</v>
      </c>
      <c r="F22" s="45" t="s">
        <v>1</v>
      </c>
    </row>
    <row r="23" spans="1:6" ht="20.25" customHeight="1">
      <c r="A23" s="40"/>
      <c r="B23" s="40"/>
      <c r="C23" s="8"/>
      <c r="D23" s="43" t="s">
        <v>40</v>
      </c>
      <c r="E23" s="44">
        <f>12392.412</f>
        <v>12392.412</v>
      </c>
      <c r="F23" s="45" t="s">
        <v>1</v>
      </c>
    </row>
    <row r="24" spans="1:6" ht="149.25" customHeight="1">
      <c r="A24" s="24"/>
      <c r="B24" s="49" t="s">
        <v>23</v>
      </c>
      <c r="C24" s="49"/>
      <c r="D24" s="49"/>
      <c r="E24" s="49"/>
      <c r="F24" s="49"/>
    </row>
    <row r="25" spans="1:6" ht="18" customHeight="1">
      <c r="A25" s="24"/>
      <c r="B25" s="24"/>
      <c r="C25" s="8" t="s">
        <v>8</v>
      </c>
      <c r="D25" s="8" t="s">
        <v>24</v>
      </c>
      <c r="E25" s="4">
        <v>1610.7</v>
      </c>
      <c r="F25" s="25" t="s">
        <v>1</v>
      </c>
    </row>
    <row r="26" spans="1:6" ht="181.5" customHeight="1">
      <c r="A26" s="42"/>
      <c r="B26" s="53" t="s">
        <v>53</v>
      </c>
      <c r="C26" s="53"/>
      <c r="D26" s="53"/>
      <c r="E26" s="53"/>
      <c r="F26" s="53"/>
    </row>
    <row r="27" spans="1:6" ht="18" customHeight="1">
      <c r="A27" s="42"/>
      <c r="B27" s="42"/>
      <c r="C27" s="8" t="s">
        <v>8</v>
      </c>
      <c r="D27" s="8" t="s">
        <v>54</v>
      </c>
      <c r="E27" s="4">
        <v>5085.3999999999996</v>
      </c>
      <c r="F27" s="41" t="s">
        <v>1</v>
      </c>
    </row>
    <row r="28" spans="1:6" ht="77.25" customHeight="1">
      <c r="A28" s="24"/>
      <c r="B28" s="49" t="s">
        <v>51</v>
      </c>
      <c r="C28" s="49"/>
      <c r="D28" s="49"/>
      <c r="E28" s="49"/>
      <c r="F28" s="49"/>
    </row>
    <row r="29" spans="1:6" ht="24.75" customHeight="1">
      <c r="A29" s="24"/>
      <c r="B29" s="24"/>
      <c r="C29" s="8" t="s">
        <v>8</v>
      </c>
      <c r="D29" s="8" t="s">
        <v>52</v>
      </c>
      <c r="E29" s="4">
        <v>98.03</v>
      </c>
      <c r="F29" s="25" t="s">
        <v>1</v>
      </c>
    </row>
    <row r="30" spans="1:6" ht="24.75" customHeight="1">
      <c r="A30" s="38"/>
      <c r="B30" s="38"/>
      <c r="C30" s="8"/>
      <c r="D30" s="8"/>
      <c r="E30" s="4"/>
      <c r="F30" s="37"/>
    </row>
    <row r="31" spans="1:6" ht="24.75" customHeight="1">
      <c r="A31" s="20" t="s">
        <v>20</v>
      </c>
      <c r="B31" s="3"/>
      <c r="C31" s="8"/>
      <c r="D31" s="21"/>
      <c r="E31" s="22">
        <f>E33</f>
        <v>5.29</v>
      </c>
      <c r="F31" s="7" t="s">
        <v>1</v>
      </c>
    </row>
    <row r="32" spans="1:6" ht="96" customHeight="1">
      <c r="A32" s="3"/>
      <c r="B32" s="49" t="s">
        <v>36</v>
      </c>
      <c r="C32" s="49"/>
      <c r="D32" s="49"/>
      <c r="E32" s="49"/>
      <c r="F32" s="49"/>
    </row>
    <row r="33" spans="1:6" ht="24.75" customHeight="1">
      <c r="A33" s="38"/>
      <c r="B33" s="38"/>
      <c r="C33" s="8" t="s">
        <v>8</v>
      </c>
      <c r="D33" s="8" t="s">
        <v>35</v>
      </c>
      <c r="E33" s="4">
        <v>5.29</v>
      </c>
      <c r="F33" s="37" t="s">
        <v>1</v>
      </c>
    </row>
    <row r="34" spans="1:6" ht="24.75" customHeight="1">
      <c r="A34" s="38"/>
      <c r="B34" s="38"/>
      <c r="C34" s="8"/>
      <c r="D34" s="8"/>
      <c r="E34" s="4"/>
      <c r="F34" s="37"/>
    </row>
    <row r="35" spans="1:6" ht="21.75" customHeight="1">
      <c r="A35" s="29" t="s">
        <v>12</v>
      </c>
      <c r="B35" s="3"/>
      <c r="C35" s="8"/>
      <c r="D35" s="21"/>
      <c r="E35" s="22">
        <f>E37+E39+E41+E43+E45+E47</f>
        <v>127.60000000000001</v>
      </c>
      <c r="F35" s="7" t="s">
        <v>1</v>
      </c>
    </row>
    <row r="36" spans="1:6" ht="72.75" customHeight="1">
      <c r="A36" s="29"/>
      <c r="B36" s="49" t="s">
        <v>34</v>
      </c>
      <c r="C36" s="49"/>
      <c r="D36" s="49"/>
      <c r="E36" s="49"/>
      <c r="F36" s="49"/>
    </row>
    <row r="37" spans="1:6" ht="37.5" customHeight="1">
      <c r="A37" s="29"/>
      <c r="B37" s="3"/>
      <c r="C37" s="8" t="s">
        <v>8</v>
      </c>
      <c r="D37" s="8" t="s">
        <v>33</v>
      </c>
      <c r="E37" s="4">
        <v>32.700000000000003</v>
      </c>
      <c r="F37" s="31" t="s">
        <v>1</v>
      </c>
    </row>
    <row r="38" spans="1:6" ht="89.25" customHeight="1">
      <c r="A38" s="29"/>
      <c r="B38" s="53" t="s">
        <v>42</v>
      </c>
      <c r="C38" s="48"/>
      <c r="D38" s="48"/>
      <c r="E38" s="48"/>
      <c r="F38" s="48"/>
    </row>
    <row r="39" spans="1:6" ht="37.5" customHeight="1">
      <c r="A39" s="29"/>
      <c r="B39" s="3"/>
      <c r="C39" s="8" t="s">
        <v>8</v>
      </c>
      <c r="D39" s="8" t="s">
        <v>41</v>
      </c>
      <c r="E39" s="4">
        <v>32.700000000000003</v>
      </c>
      <c r="F39" s="39" t="s">
        <v>1</v>
      </c>
    </row>
    <row r="40" spans="1:6" ht="63" customHeight="1">
      <c r="A40" s="29"/>
      <c r="B40" s="53" t="s">
        <v>44</v>
      </c>
      <c r="C40" s="48"/>
      <c r="D40" s="48"/>
      <c r="E40" s="48"/>
      <c r="F40" s="48"/>
    </row>
    <row r="41" spans="1:6" ht="37.5" customHeight="1">
      <c r="A41" s="29"/>
      <c r="B41" s="3"/>
      <c r="C41" s="8" t="s">
        <v>8</v>
      </c>
      <c r="D41" s="8" t="s">
        <v>43</v>
      </c>
      <c r="E41" s="4">
        <v>32.700000000000003</v>
      </c>
      <c r="F41" s="41" t="s">
        <v>1</v>
      </c>
    </row>
    <row r="42" spans="1:6" ht="111.75" customHeight="1">
      <c r="A42" s="29"/>
      <c r="B42" s="53" t="s">
        <v>45</v>
      </c>
      <c r="C42" s="48"/>
      <c r="D42" s="48"/>
      <c r="E42" s="48"/>
      <c r="F42" s="48"/>
    </row>
    <row r="43" spans="1:6" ht="25.5" customHeight="1">
      <c r="A43" s="29"/>
      <c r="B43" s="3"/>
      <c r="C43" s="8" t="s">
        <v>8</v>
      </c>
      <c r="D43" s="8" t="s">
        <v>46</v>
      </c>
      <c r="E43" s="4">
        <v>21.1</v>
      </c>
      <c r="F43" s="41" t="s">
        <v>1</v>
      </c>
    </row>
    <row r="44" spans="1:6" ht="129.75" customHeight="1">
      <c r="A44" s="29"/>
      <c r="B44" s="53" t="s">
        <v>47</v>
      </c>
      <c r="C44" s="48"/>
      <c r="D44" s="48"/>
      <c r="E44" s="48"/>
      <c r="F44" s="48"/>
    </row>
    <row r="45" spans="1:6" ht="37.5" customHeight="1">
      <c r="A45" s="29"/>
      <c r="B45" s="3"/>
      <c r="C45" s="8" t="s">
        <v>8</v>
      </c>
      <c r="D45" s="8" t="s">
        <v>48</v>
      </c>
      <c r="E45" s="4">
        <v>6.1</v>
      </c>
      <c r="F45" s="41" t="s">
        <v>1</v>
      </c>
    </row>
    <row r="46" spans="1:6" ht="69.75" customHeight="1">
      <c r="A46" s="29"/>
      <c r="B46" s="53" t="s">
        <v>49</v>
      </c>
      <c r="C46" s="48"/>
      <c r="D46" s="48"/>
      <c r="E46" s="48"/>
      <c r="F46" s="48"/>
    </row>
    <row r="47" spans="1:6" ht="37.5" customHeight="1">
      <c r="A47" s="29"/>
      <c r="B47" s="3"/>
      <c r="C47" s="8" t="s">
        <v>8</v>
      </c>
      <c r="D47" s="8" t="s">
        <v>50</v>
      </c>
      <c r="E47" s="4">
        <v>2.2999999999999998</v>
      </c>
      <c r="F47" s="41" t="s">
        <v>1</v>
      </c>
    </row>
    <row r="48" spans="1:6" ht="18" customHeight="1">
      <c r="A48" s="24"/>
      <c r="B48" s="24"/>
      <c r="C48" s="8"/>
      <c r="D48" s="8"/>
      <c r="E48" s="4"/>
      <c r="F48" s="25"/>
    </row>
    <row r="49" spans="1:6" ht="24" customHeight="1">
      <c r="A49" s="20" t="s">
        <v>16</v>
      </c>
      <c r="B49" s="3"/>
      <c r="C49" s="8"/>
      <c r="D49" s="21"/>
      <c r="E49" s="22">
        <f>E51</f>
        <v>3.2679999999999998</v>
      </c>
      <c r="F49" s="7" t="s">
        <v>1</v>
      </c>
    </row>
    <row r="50" spans="1:6" ht="87.75" customHeight="1">
      <c r="A50" s="3"/>
      <c r="B50" s="49" t="s">
        <v>55</v>
      </c>
      <c r="C50" s="49"/>
      <c r="D50" s="49"/>
      <c r="E50" s="49"/>
      <c r="F50" s="49"/>
    </row>
    <row r="51" spans="1:6" ht="18" customHeight="1">
      <c r="A51" s="42"/>
      <c r="B51" s="42"/>
      <c r="C51" s="8" t="s">
        <v>8</v>
      </c>
      <c r="D51" s="8" t="s">
        <v>56</v>
      </c>
      <c r="E51" s="4">
        <v>3.2679999999999998</v>
      </c>
      <c r="F51" s="41" t="s">
        <v>1</v>
      </c>
    </row>
    <row r="52" spans="1:6" ht="18" customHeight="1">
      <c r="A52" s="42"/>
      <c r="B52" s="42"/>
      <c r="C52" s="8"/>
      <c r="D52" s="8"/>
      <c r="E52" s="4"/>
      <c r="F52" s="41"/>
    </row>
    <row r="53" spans="1:6" ht="45.75" customHeight="1">
      <c r="A53" s="52" t="s">
        <v>60</v>
      </c>
      <c r="B53" s="50"/>
      <c r="C53" s="50"/>
      <c r="D53" s="50"/>
      <c r="E53" s="17">
        <f>E55</f>
        <v>4750</v>
      </c>
      <c r="F53" s="7" t="s">
        <v>1</v>
      </c>
    </row>
    <row r="54" spans="1:6" ht="18" customHeight="1">
      <c r="A54" s="3"/>
      <c r="B54" s="48" t="s">
        <v>7</v>
      </c>
      <c r="C54" s="48"/>
      <c r="D54" s="48"/>
      <c r="E54" s="19"/>
      <c r="F54" s="5"/>
    </row>
    <row r="55" spans="1:6" ht="18" customHeight="1">
      <c r="A55" s="20" t="s">
        <v>27</v>
      </c>
      <c r="B55" s="3"/>
      <c r="C55" s="8"/>
      <c r="D55" s="21"/>
      <c r="E55" s="22">
        <f>E57</f>
        <v>4750</v>
      </c>
      <c r="F55" s="7" t="s">
        <v>1</v>
      </c>
    </row>
    <row r="56" spans="1:6" ht="92.25" customHeight="1">
      <c r="A56" s="3"/>
      <c r="B56" s="49" t="s">
        <v>62</v>
      </c>
      <c r="C56" s="49"/>
      <c r="D56" s="49"/>
      <c r="E56" s="49"/>
      <c r="F56" s="49"/>
    </row>
    <row r="57" spans="1:6" ht="18" customHeight="1">
      <c r="A57" s="47"/>
      <c r="B57" s="47"/>
      <c r="C57" s="8" t="s">
        <v>8</v>
      </c>
      <c r="D57" s="8" t="s">
        <v>61</v>
      </c>
      <c r="E57" s="4">
        <v>4750</v>
      </c>
      <c r="F57" s="46" t="s">
        <v>1</v>
      </c>
    </row>
    <row r="58" spans="1:6" ht="18" customHeight="1">
      <c r="A58" s="47"/>
      <c r="B58" s="47"/>
      <c r="C58" s="8"/>
      <c r="D58" s="8"/>
      <c r="E58" s="4"/>
      <c r="F58" s="46"/>
    </row>
    <row r="59" spans="1:6" ht="38.25" customHeight="1">
      <c r="A59" s="52" t="s">
        <v>57</v>
      </c>
      <c r="B59" s="50"/>
      <c r="C59" s="50"/>
      <c r="D59" s="50"/>
      <c r="E59" s="17">
        <f>E61+E69+E75+E65</f>
        <v>961.1</v>
      </c>
      <c r="F59" s="7" t="s">
        <v>1</v>
      </c>
    </row>
    <row r="60" spans="1:6" ht="17.25" customHeight="1">
      <c r="A60" s="3"/>
      <c r="B60" s="48" t="s">
        <v>7</v>
      </c>
      <c r="C60" s="48"/>
      <c r="D60" s="48"/>
      <c r="E60" s="19"/>
      <c r="F60" s="5"/>
    </row>
    <row r="61" spans="1:6" ht="37.5" hidden="1" customHeight="1">
      <c r="A61" s="20" t="s">
        <v>20</v>
      </c>
      <c r="B61" s="3"/>
      <c r="C61" s="8"/>
      <c r="D61" s="21"/>
      <c r="E61" s="22">
        <f>E63</f>
        <v>0</v>
      </c>
      <c r="F61" s="7" t="s">
        <v>1</v>
      </c>
    </row>
    <row r="62" spans="1:6" ht="108.75" hidden="1" customHeight="1">
      <c r="A62" s="3"/>
      <c r="B62" s="49" t="s">
        <v>21</v>
      </c>
      <c r="C62" s="49"/>
      <c r="D62" s="49"/>
      <c r="E62" s="49"/>
      <c r="F62" s="49"/>
    </row>
    <row r="63" spans="1:6" ht="24" hidden="1" customHeight="1">
      <c r="A63" s="14"/>
      <c r="B63" s="14"/>
      <c r="C63" s="8" t="s">
        <v>8</v>
      </c>
      <c r="D63" s="8" t="s">
        <v>22</v>
      </c>
      <c r="E63" s="4"/>
      <c r="F63" s="13" t="s">
        <v>1</v>
      </c>
    </row>
    <row r="64" spans="1:6" ht="16.5" hidden="1" customHeight="1">
      <c r="A64" s="33"/>
      <c r="B64" s="33"/>
      <c r="C64" s="8"/>
      <c r="D64" s="8"/>
      <c r="E64" s="4"/>
      <c r="F64" s="34"/>
    </row>
    <row r="65" spans="1:6" ht="20.25" customHeight="1">
      <c r="A65" s="20" t="s">
        <v>27</v>
      </c>
      <c r="B65" s="3"/>
      <c r="C65" s="8"/>
      <c r="D65" s="21"/>
      <c r="E65" s="22">
        <f>E67</f>
        <v>961.1</v>
      </c>
      <c r="F65" s="7" t="s">
        <v>1</v>
      </c>
    </row>
    <row r="66" spans="1:6" ht="68.25" customHeight="1">
      <c r="A66" s="3"/>
      <c r="B66" s="49" t="s">
        <v>58</v>
      </c>
      <c r="C66" s="49"/>
      <c r="D66" s="49"/>
      <c r="E66" s="49"/>
      <c r="F66" s="49"/>
    </row>
    <row r="67" spans="1:6" ht="21" customHeight="1">
      <c r="A67" s="33"/>
      <c r="B67" s="33"/>
      <c r="C67" s="8" t="s">
        <v>8</v>
      </c>
      <c r="D67" s="8" t="s">
        <v>59</v>
      </c>
      <c r="E67" s="4">
        <v>961.1</v>
      </c>
      <c r="F67" s="34" t="s">
        <v>1</v>
      </c>
    </row>
    <row r="68" spans="1:6" ht="15" hidden="1" customHeight="1">
      <c r="A68" s="24"/>
      <c r="B68" s="24"/>
      <c r="C68" s="8"/>
      <c r="D68" s="8"/>
      <c r="E68" s="4"/>
      <c r="F68" s="25"/>
    </row>
    <row r="69" spans="1:6" ht="37.5" hidden="1" customHeight="1">
      <c r="A69" s="20" t="s">
        <v>16</v>
      </c>
      <c r="B69" s="3"/>
      <c r="C69" s="8"/>
      <c r="D69" s="21"/>
      <c r="E69" s="22">
        <f>E71+E73</f>
        <v>0</v>
      </c>
      <c r="F69" s="7" t="s">
        <v>1</v>
      </c>
    </row>
    <row r="70" spans="1:6" ht="147.75" hidden="1" customHeight="1">
      <c r="A70" s="3"/>
      <c r="B70" s="49" t="s">
        <v>17</v>
      </c>
      <c r="C70" s="49"/>
      <c r="D70" s="49"/>
      <c r="E70" s="49"/>
      <c r="F70" s="49"/>
    </row>
    <row r="71" spans="1:6" ht="17.25" hidden="1" customHeight="1">
      <c r="A71" s="24"/>
      <c r="B71" s="24"/>
      <c r="C71" s="8" t="s">
        <v>8</v>
      </c>
      <c r="D71" s="8" t="s">
        <v>18</v>
      </c>
      <c r="E71" s="4"/>
      <c r="F71" s="25" t="s">
        <v>1</v>
      </c>
    </row>
    <row r="72" spans="1:6" ht="134.25" hidden="1" customHeight="1">
      <c r="A72" s="36"/>
      <c r="B72" s="49" t="s">
        <v>29</v>
      </c>
      <c r="C72" s="49"/>
      <c r="D72" s="49"/>
      <c r="E72" s="49"/>
      <c r="F72" s="49"/>
    </row>
    <row r="73" spans="1:6" ht="17.25" hidden="1" customHeight="1">
      <c r="A73" s="36"/>
      <c r="B73" s="36"/>
      <c r="C73" s="8" t="s">
        <v>8</v>
      </c>
      <c r="D73" s="8" t="s">
        <v>30</v>
      </c>
      <c r="E73" s="4"/>
      <c r="F73" s="35" t="s">
        <v>1</v>
      </c>
    </row>
    <row r="74" spans="1:6" ht="21" hidden="1" customHeight="1">
      <c r="A74" s="33"/>
      <c r="B74" s="33"/>
      <c r="C74" s="8"/>
      <c r="D74" s="8"/>
      <c r="E74" s="4"/>
      <c r="F74" s="34"/>
    </row>
    <row r="75" spans="1:6" ht="23.25" hidden="1" customHeight="1">
      <c r="A75" s="20" t="s">
        <v>12</v>
      </c>
      <c r="B75" s="3"/>
      <c r="C75" s="8"/>
      <c r="D75" s="21"/>
      <c r="E75" s="22">
        <f>E77</f>
        <v>0</v>
      </c>
      <c r="F75" s="7" t="s">
        <v>1</v>
      </c>
    </row>
    <row r="76" spans="1:6" ht="69" hidden="1" customHeight="1">
      <c r="A76" s="3"/>
      <c r="B76" s="49" t="s">
        <v>25</v>
      </c>
      <c r="C76" s="49"/>
      <c r="D76" s="49"/>
      <c r="E76" s="49"/>
      <c r="F76" s="49"/>
    </row>
    <row r="77" spans="1:6" ht="24" hidden="1" customHeight="1">
      <c r="A77" s="33"/>
      <c r="B77" s="33"/>
      <c r="C77" s="8" t="s">
        <v>8</v>
      </c>
      <c r="D77" s="8" t="s">
        <v>26</v>
      </c>
      <c r="E77" s="4"/>
      <c r="F77" s="34" t="s">
        <v>1</v>
      </c>
    </row>
    <row r="78" spans="1:6" ht="17.25" hidden="1" customHeight="1">
      <c r="A78" s="24"/>
      <c r="B78" s="24"/>
      <c r="C78" s="8"/>
      <c r="D78" s="8"/>
      <c r="E78" s="4"/>
      <c r="F78" s="25"/>
    </row>
    <row r="79" spans="1:6" ht="9" hidden="1" customHeight="1">
      <c r="A79" s="23"/>
      <c r="B79" s="23"/>
      <c r="C79" s="23"/>
      <c r="D79" s="23"/>
      <c r="E79" s="23"/>
      <c r="F79" s="23"/>
    </row>
    <row r="80" spans="1:6" ht="21" hidden="1" customHeight="1">
      <c r="A80" s="26"/>
      <c r="B80" s="26"/>
      <c r="C80" s="8"/>
      <c r="D80" s="8"/>
      <c r="E80" s="27"/>
      <c r="F80" s="11"/>
    </row>
    <row r="81" spans="1:6" ht="12" customHeight="1">
      <c r="A81" s="16"/>
      <c r="B81" s="16"/>
      <c r="C81" s="16"/>
      <c r="D81" s="16"/>
      <c r="E81" s="16"/>
      <c r="F81" s="11"/>
    </row>
    <row r="82" spans="1:6" ht="30" customHeight="1">
      <c r="A82" s="60" t="s">
        <v>63</v>
      </c>
      <c r="B82" s="60"/>
      <c r="C82" s="60"/>
      <c r="D82" s="60"/>
      <c r="E82" s="60"/>
      <c r="F82" s="60"/>
    </row>
  </sheetData>
  <mergeCells count="35">
    <mergeCell ref="B26:F26"/>
    <mergeCell ref="A82:F82"/>
    <mergeCell ref="B70:F70"/>
    <mergeCell ref="A59:D59"/>
    <mergeCell ref="B60:D60"/>
    <mergeCell ref="B62:F62"/>
    <mergeCell ref="A53:D53"/>
    <mergeCell ref="B54:D54"/>
    <mergeCell ref="B56:F56"/>
    <mergeCell ref="B50:F50"/>
    <mergeCell ref="B40:F40"/>
    <mergeCell ref="B42:F42"/>
    <mergeCell ref="B44:F44"/>
    <mergeCell ref="B46:F46"/>
    <mergeCell ref="A1:B1"/>
    <mergeCell ref="A5:F5"/>
    <mergeCell ref="A6:D6"/>
    <mergeCell ref="A2:F2"/>
    <mergeCell ref="A3:F3"/>
    <mergeCell ref="B11:D11"/>
    <mergeCell ref="B9:D9"/>
    <mergeCell ref="B76:F76"/>
    <mergeCell ref="B66:F66"/>
    <mergeCell ref="B16:D16"/>
    <mergeCell ref="B18:F18"/>
    <mergeCell ref="B24:F24"/>
    <mergeCell ref="B28:F28"/>
    <mergeCell ref="B36:F36"/>
    <mergeCell ref="B72:F72"/>
    <mergeCell ref="A15:D15"/>
    <mergeCell ref="A13:F13"/>
    <mergeCell ref="A14:D14"/>
    <mergeCell ref="B32:F32"/>
    <mergeCell ref="B20:F20"/>
    <mergeCell ref="B38:F38"/>
  </mergeCells>
  <pageMargins left="0.70866141732283472" right="0.70866141732283472" top="0.74803149606299213" bottom="0.74803149606299213" header="0.31496062992125984" footer="0.31496062992125984"/>
  <pageSetup paperSize="9" fitToHeight="1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2022-06-21T02:13:50Z</dcterms:modified>
</cp:coreProperties>
</file>